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00" windowHeight="67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66" i="1" l="1"/>
  <c r="J66" i="1"/>
  <c r="I66" i="1"/>
  <c r="H66" i="1"/>
  <c r="G66" i="1"/>
  <c r="F66" i="1"/>
  <c r="L30" i="1" l="1"/>
  <c r="J30" i="1"/>
  <c r="I30" i="1"/>
  <c r="H30" i="1"/>
  <c r="G30" i="1"/>
  <c r="F30" i="1"/>
  <c r="B182" i="1" l="1"/>
  <c r="A182" i="1"/>
  <c r="J181" i="1"/>
  <c r="I181" i="1"/>
  <c r="H181" i="1"/>
  <c r="G181" i="1"/>
  <c r="F181" i="1"/>
  <c r="B172" i="1"/>
  <c r="A172" i="1"/>
  <c r="J171" i="1"/>
  <c r="J182" i="1" s="1"/>
  <c r="I171" i="1"/>
  <c r="H171" i="1"/>
  <c r="H182" i="1" s="1"/>
  <c r="G171" i="1"/>
  <c r="F171" i="1"/>
  <c r="F182" i="1" s="1"/>
  <c r="B164" i="1"/>
  <c r="A164" i="1"/>
  <c r="J163" i="1"/>
  <c r="I163" i="1"/>
  <c r="H163" i="1"/>
  <c r="G163" i="1"/>
  <c r="F163" i="1"/>
  <c r="B154" i="1"/>
  <c r="A154" i="1"/>
  <c r="J153" i="1"/>
  <c r="I153" i="1"/>
  <c r="H153" i="1"/>
  <c r="G153" i="1"/>
  <c r="F153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H147" i="1" s="1"/>
  <c r="G137" i="1"/>
  <c r="F137" i="1"/>
  <c r="F147" i="1" s="1"/>
  <c r="B130" i="1"/>
  <c r="A130" i="1"/>
  <c r="J129" i="1"/>
  <c r="I129" i="1"/>
  <c r="H129" i="1"/>
  <c r="G129" i="1"/>
  <c r="F129" i="1"/>
  <c r="B120" i="1"/>
  <c r="A120" i="1"/>
  <c r="J119" i="1"/>
  <c r="I119" i="1"/>
  <c r="H119" i="1"/>
  <c r="H130" i="1" s="1"/>
  <c r="G119" i="1"/>
  <c r="F119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H112" i="1" s="1"/>
  <c r="G101" i="1"/>
  <c r="F101" i="1"/>
  <c r="B95" i="1"/>
  <c r="A95" i="1"/>
  <c r="J94" i="1"/>
  <c r="I94" i="1"/>
  <c r="H94" i="1"/>
  <c r="G94" i="1"/>
  <c r="F94" i="1"/>
  <c r="B85" i="1"/>
  <c r="A85" i="1"/>
  <c r="J84" i="1"/>
  <c r="I84" i="1"/>
  <c r="H84" i="1"/>
  <c r="G84" i="1"/>
  <c r="F84" i="1"/>
  <c r="B77" i="1"/>
  <c r="A77" i="1"/>
  <c r="J76" i="1"/>
  <c r="J77" i="1" s="1"/>
  <c r="I76" i="1"/>
  <c r="I77" i="1" s="1"/>
  <c r="H76" i="1"/>
  <c r="H77" i="1" s="1"/>
  <c r="G76" i="1"/>
  <c r="G77" i="1" s="1"/>
  <c r="F76" i="1"/>
  <c r="B67" i="1"/>
  <c r="A67" i="1"/>
  <c r="F77" i="1"/>
  <c r="B59" i="1"/>
  <c r="A59" i="1"/>
  <c r="J58" i="1"/>
  <c r="I58" i="1"/>
  <c r="H58" i="1"/>
  <c r="G58" i="1"/>
  <c r="F58" i="1"/>
  <c r="B49" i="1"/>
  <c r="A49" i="1"/>
  <c r="J48" i="1"/>
  <c r="I48" i="1"/>
  <c r="H48" i="1"/>
  <c r="G48" i="1"/>
  <c r="F48" i="1"/>
  <c r="B41" i="1"/>
  <c r="A41" i="1"/>
  <c r="J40" i="1"/>
  <c r="I40" i="1"/>
  <c r="I41" i="1" s="1"/>
  <c r="H40" i="1"/>
  <c r="G40" i="1"/>
  <c r="G41" i="1" s="1"/>
  <c r="F40" i="1"/>
  <c r="B31" i="1"/>
  <c r="A31" i="1"/>
  <c r="J41" i="1"/>
  <c r="H41" i="1"/>
  <c r="F41" i="1"/>
  <c r="B23" i="1"/>
  <c r="A23" i="1"/>
  <c r="J22" i="1"/>
  <c r="I22" i="1"/>
  <c r="H22" i="1"/>
  <c r="G22" i="1"/>
  <c r="F22" i="1"/>
  <c r="B13" i="1"/>
  <c r="A13" i="1"/>
  <c r="J12" i="1"/>
  <c r="I12" i="1"/>
  <c r="H12" i="1"/>
  <c r="H23" i="1" s="1"/>
  <c r="G12" i="1"/>
  <c r="F12" i="1"/>
  <c r="F23" i="1" s="1"/>
  <c r="J130" i="1" l="1"/>
  <c r="H95" i="1"/>
  <c r="H164" i="1"/>
  <c r="F164" i="1"/>
  <c r="J147" i="1"/>
  <c r="F130" i="1"/>
  <c r="J112" i="1"/>
  <c r="F112" i="1"/>
  <c r="J95" i="1"/>
  <c r="F95" i="1"/>
  <c r="J23" i="1"/>
  <c r="G23" i="1"/>
  <c r="I23" i="1"/>
  <c r="G95" i="1"/>
  <c r="I95" i="1"/>
  <c r="G112" i="1"/>
  <c r="I112" i="1"/>
  <c r="G130" i="1"/>
  <c r="I130" i="1"/>
  <c r="G147" i="1"/>
  <c r="I147" i="1"/>
  <c r="G164" i="1"/>
  <c r="I164" i="1"/>
  <c r="G182" i="1"/>
  <c r="I182" i="1"/>
  <c r="J164" i="1"/>
  <c r="G59" i="1"/>
  <c r="I59" i="1"/>
  <c r="F59" i="1"/>
  <c r="H59" i="1"/>
  <c r="J59" i="1"/>
  <c r="H183" i="1" l="1"/>
  <c r="F183" i="1"/>
  <c r="J183" i="1"/>
  <c r="G183" i="1"/>
  <c r="I183" i="1"/>
  <c r="L59" i="1" l="1"/>
  <c r="L58" i="1"/>
  <c r="L146" i="1"/>
  <c r="L147" i="1"/>
  <c r="L111" i="1"/>
  <c r="L112" i="1"/>
  <c r="L163" i="1"/>
  <c r="L164" i="1"/>
  <c r="L40" i="1"/>
  <c r="L41" i="1"/>
  <c r="L94" i="1"/>
  <c r="L95" i="1"/>
  <c r="L77" i="1"/>
  <c r="L76" i="1"/>
  <c r="L182" i="1"/>
  <c r="L181" i="1"/>
  <c r="L129" i="1"/>
  <c r="L130" i="1"/>
  <c r="L22" i="1"/>
  <c r="L23" i="1"/>
  <c r="L183" i="1"/>
</calcChain>
</file>

<file path=xl/sharedStrings.xml><?xml version="1.0" encoding="utf-8"?>
<sst xmlns="http://schemas.openxmlformats.org/spreadsheetml/2006/main" count="285" uniqueCount="113">
  <si>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</si>
  <si>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</si>
  <si>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</si>
  <si>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</si>
  <si>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</si>
  <si>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</si>
  <si>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</si>
  <si>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</si>
  <si>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</si>
  <si>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</si>
  <si>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</si>
  <si>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</si>
  <si>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</si>
  <si>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</si>
  <si>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</si>
  <si>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</si>
  <si>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</si>
  <si>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</si>
  <si>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</si>
  <si>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</si>
  <si>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</si>
  <si>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</si>
  <si>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</si>
  <si>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</si>
  <si>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</si>
  <si>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</si>
  <si>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</si>
  <si>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</si>
  <si>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</si>
  <si>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</si>
  <si>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</si>
  <si>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</si>
  <si>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</si>
  <si>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итого</t>
  </si>
  <si>
    <t>Вес блюда, г</t>
  </si>
  <si>
    <t>Цена</t>
  </si>
  <si>
    <t>день</t>
  </si>
  <si>
    <t>месяц</t>
  </si>
  <si>
    <t>год</t>
  </si>
  <si>
    <t>Котлета Детская</t>
  </si>
  <si>
    <t>Каша вязкая молочная ячневая с маслом сливочным</t>
  </si>
  <si>
    <t>Чай с лимоном</t>
  </si>
  <si>
    <t>Сдоба обыкновенная</t>
  </si>
  <si>
    <t>Хлеб пшеничный обогащённый Валетек 8</t>
  </si>
  <si>
    <t>Йогурт</t>
  </si>
  <si>
    <t>пр</t>
  </si>
  <si>
    <t>Омлет натуральный</t>
  </si>
  <si>
    <t>7-11 лет (ОВЗ 1-4 класс)</t>
  </si>
  <si>
    <t>Суп из овощей со сметаной</t>
  </si>
  <si>
    <t>Зразы школьные</t>
  </si>
  <si>
    <t>Макароны отварные со свеклой отварной (доп гарнир)</t>
  </si>
  <si>
    <t>Хлеб пшеничный обогащенный</t>
  </si>
  <si>
    <t>Хлеб ржаной обогащенный</t>
  </si>
  <si>
    <t>Бутерброд пикантный на батоне</t>
  </si>
  <si>
    <t>Яблоко свежее</t>
  </si>
  <si>
    <t>Биточки рыбные</t>
  </si>
  <si>
    <t>Пюре картофельное с огурцом соленым (доп гарнир)</t>
  </si>
  <si>
    <t>Компот из изюма</t>
  </si>
  <si>
    <t>Напиток с витаминами Витошка</t>
  </si>
  <si>
    <t>Суп картофельный с горохом и гренками</t>
  </si>
  <si>
    <t>Борщ из свежей капусты с картофелем и сметаной</t>
  </si>
  <si>
    <t>Каша гречневая рассыпчатая с морковью отварной</t>
  </si>
  <si>
    <t>Напиток лимонный</t>
  </si>
  <si>
    <t>Солянка домашняя с курой и сметаной</t>
  </si>
  <si>
    <t>Сложный гарнир (пюре картофельное+капуста тушеная)</t>
  </si>
  <si>
    <t>Плов из свинины с икрой свекольной</t>
  </si>
  <si>
    <t>Пюре картофельное с квашеной капустой</t>
  </si>
  <si>
    <t>Напиток из плодов шиповника</t>
  </si>
  <si>
    <t>Фрикадельки из бройлеров-цыплят</t>
  </si>
  <si>
    <t>Рис отварной, маринад овощной с томатом</t>
  </si>
  <si>
    <t>Хлеб пшеничный обогащённый</t>
  </si>
  <si>
    <t>Хлеб ржаной обогащённый</t>
  </si>
  <si>
    <t>Каша вязкая молочная рисовая с маслом сливочным</t>
  </si>
  <si>
    <t>Какао с молоком и витаминами Витошка</t>
  </si>
  <si>
    <t>Запеканка творожно-яблочная со сгущённым молоком</t>
  </si>
  <si>
    <t>Суп картофельный с клецками курой и сметаной</t>
  </si>
  <si>
    <t>фрукт</t>
  </si>
  <si>
    <t>Щи из капусты с картофелем со сметаной.</t>
  </si>
  <si>
    <t>Каша пшенная вязкая молочная с масло сливочным</t>
  </si>
  <si>
    <t>Чай с облепихой и сахаром</t>
  </si>
  <si>
    <t>54-5ги</t>
  </si>
  <si>
    <t>Батон с маслом и сыром</t>
  </si>
  <si>
    <t>Фрикадельки в соусе</t>
  </si>
  <si>
    <t>Каша гречневая рассыпчатая и свекла отварная</t>
  </si>
  <si>
    <t>302;315</t>
  </si>
  <si>
    <t>Батон</t>
  </si>
  <si>
    <t>кисломолочное</t>
  </si>
  <si>
    <t>Уха с крупой</t>
  </si>
  <si>
    <t>Цветная капуста отварная</t>
  </si>
  <si>
    <t>Тефтели Ёжики в соусе</t>
  </si>
  <si>
    <t>Макаронные изделия отварные и маринад овощной с томатом</t>
  </si>
  <si>
    <t>Котлета рыбная Дружба</t>
  </si>
  <si>
    <t>Макароны, запеченные с сыром и маринадом овощным</t>
  </si>
  <si>
    <t>102;170</t>
  </si>
  <si>
    <t>Запеканка картофельная с мясом и икрой свекольной</t>
  </si>
  <si>
    <t>226;75</t>
  </si>
  <si>
    <t>Блины с джемом</t>
  </si>
  <si>
    <t>Чай с сахаром</t>
  </si>
  <si>
    <t>Котлеты рубленые из птицы</t>
  </si>
  <si>
    <t>Макаронные изделия отварные</t>
  </si>
  <si>
    <t>Суп картофельный с горохом, и гренками</t>
  </si>
  <si>
    <t>Компот из смеси плодово-ягодной с/з</t>
  </si>
  <si>
    <t>Борщ из свежей капусты с картофелем, и сметаной</t>
  </si>
  <si>
    <t>Шницель из свинины</t>
  </si>
  <si>
    <t>Каша Дружба вязкая молочная с масло сливочным</t>
  </si>
  <si>
    <t>Ватрушка с повидлом</t>
  </si>
  <si>
    <t>Щи из капусты с картофелем со сметаной</t>
  </si>
  <si>
    <t>Каша ячневая молочная вязкая с маслом сливочным</t>
  </si>
  <si>
    <t>Бутерброд с джемом на батоне</t>
  </si>
  <si>
    <t>Бутерброд с сыром на батоне</t>
  </si>
  <si>
    <t>Директор "Рацион питания"</t>
  </si>
  <si>
    <t>Т.Г. Копцева</t>
  </si>
  <si>
    <t>Муниципальное общеобразование учреждение "Лицей №6"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</si>
</sst>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4" borderId="2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NumberFormat="1" applyFont="1" applyBorder="1" applyAlignment="1" applyProtection="1">
      <alignment horizontal="center" vertical="center"/>
      <protection locked="0"/>
    </xf>
    <xf numFmtId="0" fontId="0" fillId="0" borderId="2" xfId="0" applyNumberFormat="1" applyFont="1" applyBorder="1" applyAlignment="1" applyProtection="1">
      <alignment horizontal="center" vertical="top" wrapText="1"/>
      <protection locked="0"/>
    </xf>
    <xf numFmtId="0" fontId="0" fillId="0" borderId="2" xfId="0" applyNumberFormat="1" applyFont="1" applyBorder="1" applyAlignment="1" applyProtection="1">
      <alignment horizontal="center" vertical="top"/>
      <protection locked="0"/>
    </xf>
    <xf numFmtId="2" fontId="0" fillId="0" borderId="2" xfId="0" applyNumberFormat="1" applyFont="1" applyBorder="1" applyAlignment="1" applyProtection="1">
      <alignment horizontal="center" vertical="top"/>
      <protection locked="0"/>
    </xf>
    <xf numFmtId="3" fontId="0" fillId="0" borderId="2" xfId="0" applyNumberFormat="1" applyFont="1" applyBorder="1" applyAlignment="1" applyProtection="1">
      <alignment horizontal="center" vertical="top"/>
      <protection locked="0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1" fontId="0" fillId="5" borderId="1" xfId="0" applyNumberFormat="1" applyFill="1" applyBorder="1" applyAlignment="1" applyProtection="1">
      <alignment vertical="center"/>
      <protection locked="0"/>
    </xf>
    <xf numFmtId="1" fontId="0" fillId="5" borderId="15" xfId="0" applyNumberFormat="1" applyFill="1" applyBorder="1" applyAlignment="1" applyProtection="1">
      <alignment vertical="center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5" borderId="2" xfId="0" applyNumberFormat="1" applyFill="1" applyBorder="1" applyAlignment="1" applyProtection="1">
      <alignment horizontal="center" vertical="center"/>
      <protection locked="0"/>
    </xf>
    <xf numFmtId="1" fontId="0" fillId="5" borderId="17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right" vertical="center" wrapText="1"/>
      <protection locked="0"/>
    </xf>
    <xf numFmtId="0" fontId="2" fillId="2" borderId="17" xfId="0" applyFont="1" applyFill="1" applyBorder="1" applyAlignment="1" applyProtection="1">
      <alignment horizontal="right" vertical="center" wrapText="1"/>
      <protection locked="0"/>
    </xf>
    <xf numFmtId="1" fontId="0" fillId="5" borderId="2" xfId="0" applyNumberFormat="1" applyFill="1" applyBorder="1" applyAlignment="1" applyProtection="1">
      <alignment horizontal="right" vertical="center"/>
      <protection locked="0"/>
    </xf>
    <xf numFmtId="1" fontId="0" fillId="5" borderId="17" xfId="0" applyNumberFormat="1" applyFill="1" applyBorder="1" applyAlignment="1" applyProtection="1">
      <alignment horizontal="right" vertical="center"/>
      <protection locked="0"/>
    </xf>
    <xf numFmtId="0" fontId="0" fillId="5" borderId="2" xfId="0" applyFill="1" applyBorder="1" applyAlignment="1" applyProtection="1">
      <alignment horizontal="right" vertical="center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6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1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9" t="s">
        <v>112</v>
      </c>
      <c r="D1" s="87"/>
      <c r="E1" s="87"/>
      <c r="F1" s="13" t="s">
        <v>15</v>
      </c>
      <c r="G1" s="2" t="s">
        <v>16</v>
      </c>
      <c r="H1" s="88" t="s">
        <v>110</v>
      </c>
      <c r="I1" s="88"/>
      <c r="J1" s="88"/>
      <c r="K1" s="88"/>
    </row>
    <row r="2" spans="1:12" ht="18" x14ac:dyDescent="0.2">
      <c r="A2" s="37" t="s">
        <v>6</v>
      </c>
      <c r="C2" s="2"/>
      <c r="G2" s="2" t="s">
        <v>17</v>
      </c>
      <c r="H2" s="88" t="s">
        <v>111</v>
      </c>
      <c r="I2" s="88"/>
      <c r="J2" s="88"/>
      <c r="K2" s="88"/>
    </row>
    <row r="3" spans="1:12" ht="17.25" customHeight="1" x14ac:dyDescent="0.2">
      <c r="A3" s="4" t="s">
        <v>8</v>
      </c>
      <c r="C3" s="2"/>
      <c r="D3" s="3"/>
      <c r="E3" s="40" t="s">
        <v>47</v>
      </c>
      <c r="G3" s="2" t="s">
        <v>18</v>
      </c>
      <c r="H3" s="49">
        <v>1</v>
      </c>
      <c r="I3" s="49">
        <v>9</v>
      </c>
      <c r="J3" s="50">
        <v>2026</v>
      </c>
      <c r="K3" s="1"/>
    </row>
    <row r="4" spans="1:12" x14ac:dyDescent="0.2">
      <c r="C4" s="2"/>
      <c r="D4" s="4"/>
      <c r="H4" s="51" t="s">
        <v>36</v>
      </c>
      <c r="I4" s="51" t="s">
        <v>37</v>
      </c>
      <c r="J4" s="51" t="s">
        <v>38</v>
      </c>
    </row>
    <row r="5" spans="1:12" ht="34.5" thickBot="1" x14ac:dyDescent="0.25">
      <c r="A5" s="47" t="s">
        <v>13</v>
      </c>
      <c r="B5" s="48" t="s">
        <v>14</v>
      </c>
      <c r="C5" s="38" t="s">
        <v>0</v>
      </c>
      <c r="D5" s="38" t="s">
        <v>12</v>
      </c>
      <c r="E5" s="38" t="s">
        <v>11</v>
      </c>
      <c r="F5" s="38" t="s">
        <v>34</v>
      </c>
      <c r="G5" s="38" t="s">
        <v>1</v>
      </c>
      <c r="H5" s="38" t="s">
        <v>2</v>
      </c>
      <c r="I5" s="38" t="s">
        <v>3</v>
      </c>
      <c r="J5" s="38" t="s">
        <v>9</v>
      </c>
      <c r="K5" s="39" t="s">
        <v>10</v>
      </c>
      <c r="L5" s="38" t="s">
        <v>35</v>
      </c>
    </row>
    <row r="6" spans="1:12" ht="15.75" thickBot="1" x14ac:dyDescent="0.3">
      <c r="A6" s="21">
        <v>1</v>
      </c>
      <c r="B6" s="22">
        <v>1</v>
      </c>
      <c r="C6" s="23" t="s">
        <v>19</v>
      </c>
      <c r="D6" s="5" t="s">
        <v>20</v>
      </c>
      <c r="E6" s="41" t="s">
        <v>72</v>
      </c>
      <c r="F6" s="52">
        <v>210</v>
      </c>
      <c r="G6" s="53">
        <v>7.1</v>
      </c>
      <c r="H6" s="53">
        <v>9</v>
      </c>
      <c r="I6" s="53">
        <v>28</v>
      </c>
      <c r="J6" s="53">
        <v>264</v>
      </c>
      <c r="K6" s="53">
        <v>174</v>
      </c>
      <c r="L6" s="42"/>
    </row>
    <row r="7" spans="1:12" ht="15" x14ac:dyDescent="0.25">
      <c r="A7" s="24"/>
      <c r="B7" s="16"/>
      <c r="C7" s="11"/>
      <c r="D7" s="7" t="s">
        <v>21</v>
      </c>
      <c r="E7" s="44" t="s">
        <v>73</v>
      </c>
      <c r="F7" s="52">
        <v>200</v>
      </c>
      <c r="G7" s="53">
        <v>3.9</v>
      </c>
      <c r="H7" s="53">
        <v>3.1</v>
      </c>
      <c r="I7" s="53">
        <v>25.16</v>
      </c>
      <c r="J7" s="53">
        <v>145</v>
      </c>
      <c r="K7" s="53">
        <v>502</v>
      </c>
      <c r="L7" s="59"/>
    </row>
    <row r="8" spans="1:12" ht="15" x14ac:dyDescent="0.25">
      <c r="A8" s="24"/>
      <c r="B8" s="16"/>
      <c r="C8" s="11"/>
      <c r="D8" s="7" t="s">
        <v>32</v>
      </c>
      <c r="E8" s="44" t="s">
        <v>96</v>
      </c>
      <c r="F8" s="45">
        <v>90</v>
      </c>
      <c r="G8" s="45">
        <v>6.8</v>
      </c>
      <c r="H8" s="45">
        <v>6</v>
      </c>
      <c r="I8" s="45">
        <v>27.3</v>
      </c>
      <c r="J8" s="45">
        <v>180</v>
      </c>
      <c r="K8" s="46">
        <v>523</v>
      </c>
      <c r="L8" s="45"/>
    </row>
    <row r="9" spans="1:12" ht="15" x14ac:dyDescent="0.25">
      <c r="A9" s="24"/>
      <c r="B9" s="16"/>
      <c r="C9" s="11"/>
      <c r="D9" s="7" t="s">
        <v>23</v>
      </c>
      <c r="E9" s="44"/>
      <c r="F9" s="45"/>
      <c r="G9" s="45"/>
      <c r="H9" s="45"/>
      <c r="I9" s="45"/>
      <c r="J9" s="45"/>
      <c r="K9" s="46"/>
      <c r="L9" s="45"/>
    </row>
    <row r="10" spans="1:12" ht="15" x14ac:dyDescent="0.25">
      <c r="A10" s="24"/>
      <c r="B10" s="16"/>
      <c r="C10" s="11"/>
      <c r="D10" s="6"/>
      <c r="E10" s="44"/>
      <c r="F10" s="45"/>
      <c r="G10" s="45"/>
      <c r="H10" s="45"/>
      <c r="I10" s="45"/>
      <c r="J10" s="45"/>
      <c r="K10" s="46"/>
      <c r="L10" s="45"/>
    </row>
    <row r="11" spans="1:12" ht="15" x14ac:dyDescent="0.25">
      <c r="A11" s="24"/>
      <c r="B11" s="16"/>
      <c r="C11" s="11"/>
      <c r="D11" s="6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5"/>
      <c r="B12" s="18"/>
      <c r="C12" s="8"/>
      <c r="D12" s="19" t="s">
        <v>33</v>
      </c>
      <c r="E12" s="9"/>
      <c r="F12" s="20">
        <f>SUM(F6:F11)</f>
        <v>500</v>
      </c>
      <c r="G12" s="20">
        <f>SUM(G6:G11)</f>
        <v>17.8</v>
      </c>
      <c r="H12" s="20">
        <f>SUM(H6:H11)</f>
        <v>18.100000000000001</v>
      </c>
      <c r="I12" s="20">
        <f>SUM(I6:I11)</f>
        <v>80.459999999999994</v>
      </c>
      <c r="J12" s="20">
        <f>SUM(J6:J11)</f>
        <v>589</v>
      </c>
      <c r="K12" s="26"/>
      <c r="L12" s="20"/>
    </row>
    <row r="13" spans="1:12" ht="15" x14ac:dyDescent="0.25">
      <c r="A13" s="27">
        <f>A6</f>
        <v>1</v>
      </c>
      <c r="B13" s="14">
        <f>B6</f>
        <v>1</v>
      </c>
      <c r="C13" s="10" t="s">
        <v>24</v>
      </c>
      <c r="D13" s="7" t="s">
        <v>25</v>
      </c>
      <c r="E13" s="44"/>
      <c r="F13" s="54"/>
      <c r="G13" s="55"/>
      <c r="H13" s="55"/>
      <c r="I13" s="55"/>
      <c r="J13" s="55"/>
      <c r="K13" s="55"/>
      <c r="L13" s="58"/>
    </row>
    <row r="14" spans="1:12" ht="15" x14ac:dyDescent="0.25">
      <c r="A14" s="24"/>
      <c r="B14" s="16"/>
      <c r="C14" s="11"/>
      <c r="D14" s="7" t="s">
        <v>26</v>
      </c>
      <c r="E14" s="44" t="s">
        <v>48</v>
      </c>
      <c r="F14" s="54">
        <v>210</v>
      </c>
      <c r="G14" s="55">
        <v>1.94</v>
      </c>
      <c r="H14" s="56">
        <v>7.74</v>
      </c>
      <c r="I14" s="55">
        <v>8.1199999999999992</v>
      </c>
      <c r="J14" s="55">
        <v>116</v>
      </c>
      <c r="K14" s="55">
        <v>99</v>
      </c>
      <c r="L14" s="45"/>
    </row>
    <row r="15" spans="1:12" ht="15" x14ac:dyDescent="0.25">
      <c r="A15" s="24"/>
      <c r="B15" s="16"/>
      <c r="C15" s="11"/>
      <c r="D15" s="7" t="s">
        <v>27</v>
      </c>
      <c r="E15" s="44" t="s">
        <v>49</v>
      </c>
      <c r="F15" s="54">
        <v>90</v>
      </c>
      <c r="G15" s="55">
        <v>12.6</v>
      </c>
      <c r="H15" s="55">
        <v>12.3</v>
      </c>
      <c r="I15" s="55">
        <v>20.8</v>
      </c>
      <c r="J15" s="55">
        <v>242.1</v>
      </c>
      <c r="K15" s="55">
        <v>101</v>
      </c>
      <c r="L15" s="45"/>
    </row>
    <row r="16" spans="1:12" ht="15" x14ac:dyDescent="0.25">
      <c r="A16" s="24"/>
      <c r="B16" s="16"/>
      <c r="C16" s="11"/>
      <c r="D16" s="7" t="s">
        <v>28</v>
      </c>
      <c r="E16" s="44" t="s">
        <v>50</v>
      </c>
      <c r="F16" s="54">
        <v>150</v>
      </c>
      <c r="G16" s="55">
        <v>4.8499999999999996</v>
      </c>
      <c r="H16" s="55">
        <v>3.7</v>
      </c>
      <c r="I16" s="55">
        <v>34.299999999999997</v>
      </c>
      <c r="J16" s="55">
        <v>172</v>
      </c>
      <c r="K16" s="55">
        <v>309</v>
      </c>
      <c r="L16" s="45"/>
    </row>
    <row r="17" spans="1:12" ht="15" x14ac:dyDescent="0.25">
      <c r="A17" s="24"/>
      <c r="B17" s="16"/>
      <c r="C17" s="11"/>
      <c r="D17" s="7" t="s">
        <v>29</v>
      </c>
      <c r="E17" s="44" t="s">
        <v>62</v>
      </c>
      <c r="F17" s="54">
        <v>200</v>
      </c>
      <c r="G17" s="56">
        <v>0</v>
      </c>
      <c r="H17" s="56">
        <v>0</v>
      </c>
      <c r="I17" s="55">
        <v>25</v>
      </c>
      <c r="J17" s="55">
        <v>94</v>
      </c>
      <c r="K17" s="57">
        <v>303</v>
      </c>
      <c r="L17" s="45"/>
    </row>
    <row r="18" spans="1:12" ht="15" x14ac:dyDescent="0.25">
      <c r="A18" s="24"/>
      <c r="B18" s="16"/>
      <c r="C18" s="11"/>
      <c r="D18" s="7" t="s">
        <v>30</v>
      </c>
      <c r="E18" s="44" t="s">
        <v>51</v>
      </c>
      <c r="F18" s="45">
        <v>30</v>
      </c>
      <c r="G18" s="45">
        <v>2.2799999999999998</v>
      </c>
      <c r="H18" s="45">
        <v>0.24</v>
      </c>
      <c r="I18" s="45">
        <v>14.8</v>
      </c>
      <c r="J18" s="45">
        <v>70.5</v>
      </c>
      <c r="K18" s="46">
        <v>108</v>
      </c>
      <c r="L18" s="45"/>
    </row>
    <row r="19" spans="1:12" ht="15" x14ac:dyDescent="0.25">
      <c r="A19" s="24"/>
      <c r="B19" s="16"/>
      <c r="C19" s="11"/>
      <c r="D19" s="7" t="s">
        <v>31</v>
      </c>
      <c r="E19" s="44" t="s">
        <v>52</v>
      </c>
      <c r="F19" s="45">
        <v>30</v>
      </c>
      <c r="G19" s="45">
        <v>1.98</v>
      </c>
      <c r="H19" s="45">
        <v>0.36</v>
      </c>
      <c r="I19" s="45">
        <v>10.02</v>
      </c>
      <c r="J19" s="45">
        <v>52.2</v>
      </c>
      <c r="K19" s="46">
        <v>109</v>
      </c>
      <c r="L19" s="45"/>
    </row>
    <row r="20" spans="1:12" ht="15" x14ac:dyDescent="0.25">
      <c r="A20" s="24"/>
      <c r="B20" s="16"/>
      <c r="C20" s="11"/>
      <c r="D20" s="6"/>
      <c r="E20" s="44"/>
      <c r="F20" s="45"/>
      <c r="G20" s="45"/>
      <c r="H20" s="45"/>
      <c r="I20" s="45"/>
      <c r="J20" s="45"/>
      <c r="K20" s="46"/>
      <c r="L20" s="45"/>
    </row>
    <row r="21" spans="1:12" ht="15" x14ac:dyDescent="0.25">
      <c r="A21" s="24"/>
      <c r="B21" s="16"/>
      <c r="C21" s="11"/>
      <c r="D21" s="6"/>
      <c r="E21" s="44"/>
      <c r="F21" s="45"/>
      <c r="G21" s="45"/>
      <c r="H21" s="45"/>
      <c r="I21" s="45"/>
      <c r="J21" s="45"/>
      <c r="K21" s="46"/>
      <c r="L21" s="45"/>
    </row>
    <row r="22" spans="1:12" ht="15" x14ac:dyDescent="0.25">
      <c r="A22" s="25"/>
      <c r="B22" s="18"/>
      <c r="C22" s="8"/>
      <c r="D22" s="19" t="s">
        <v>33</v>
      </c>
      <c r="E22" s="9"/>
      <c r="F22" s="20">
        <f>SUM(F13:F21)</f>
        <v>710</v>
      </c>
      <c r="G22" s="20">
        <f t="shared" ref="G22:J22" si="0">SUM(G13:G21)</f>
        <v>23.650000000000002</v>
      </c>
      <c r="H22" s="20">
        <f t="shared" si="0"/>
        <v>24.339999999999996</v>
      </c>
      <c r="I22" s="20">
        <f t="shared" si="0"/>
        <v>113.03999999999999</v>
      </c>
      <c r="J22" s="20">
        <f t="shared" si="0"/>
        <v>746.80000000000007</v>
      </c>
      <c r="K22" s="26"/>
      <c r="L22" s="20">
        <f ca="1">SUM(L19:L22)</f>
        <v>0</v>
      </c>
    </row>
    <row r="23" spans="1:12" ht="15.75" thickBot="1" x14ac:dyDescent="0.25">
      <c r="A23" s="30">
        <f>A6</f>
        <v>1</v>
      </c>
      <c r="B23" s="31">
        <f>B6</f>
        <v>1</v>
      </c>
      <c r="C23" s="84" t="s">
        <v>4</v>
      </c>
      <c r="D23" s="85"/>
      <c r="E23" s="32"/>
      <c r="F23" s="33">
        <f>F12+F22</f>
        <v>1210</v>
      </c>
      <c r="G23" s="33">
        <f>G12+G22</f>
        <v>41.45</v>
      </c>
      <c r="H23" s="33">
        <f t="shared" ref="H23:J23" si="1">H12+H22</f>
        <v>42.44</v>
      </c>
      <c r="I23" s="33">
        <f t="shared" si="1"/>
        <v>193.5</v>
      </c>
      <c r="J23" s="33">
        <f t="shared" si="1"/>
        <v>1335.8000000000002</v>
      </c>
      <c r="K23" s="34"/>
      <c r="L23" s="33">
        <f ca="1">L12+#REF!+L22+#REF!+#REF!+#REF!</f>
        <v>0</v>
      </c>
    </row>
    <row r="24" spans="1:12" ht="20.25" customHeight="1" x14ac:dyDescent="0.25">
      <c r="A24" s="15">
        <v>1</v>
      </c>
      <c r="B24" s="16">
        <v>2</v>
      </c>
      <c r="C24" s="23" t="s">
        <v>19</v>
      </c>
      <c r="D24" s="67" t="s">
        <v>20</v>
      </c>
      <c r="E24" s="66" t="s">
        <v>74</v>
      </c>
      <c r="F24" s="68">
        <v>200</v>
      </c>
      <c r="G24" s="68">
        <v>12</v>
      </c>
      <c r="H24" s="68">
        <v>14.2</v>
      </c>
      <c r="I24" s="69">
        <v>28.6</v>
      </c>
      <c r="J24" s="68">
        <v>248</v>
      </c>
      <c r="K24" s="70">
        <v>223</v>
      </c>
      <c r="L24" s="42"/>
    </row>
    <row r="25" spans="1:12" ht="15" x14ac:dyDescent="0.25">
      <c r="A25" s="15"/>
      <c r="B25" s="16"/>
      <c r="C25" s="11"/>
      <c r="D25" s="7" t="s">
        <v>21</v>
      </c>
      <c r="E25" s="61" t="s">
        <v>41</v>
      </c>
      <c r="F25" s="63">
        <v>200</v>
      </c>
      <c r="G25" s="63">
        <v>0.53</v>
      </c>
      <c r="H25" s="63">
        <v>0</v>
      </c>
      <c r="I25" s="65">
        <v>9.8699999999999992</v>
      </c>
      <c r="J25" s="63">
        <v>41.6</v>
      </c>
      <c r="K25" s="46">
        <v>377</v>
      </c>
      <c r="L25" s="45"/>
    </row>
    <row r="26" spans="1:12" ht="15" x14ac:dyDescent="0.25">
      <c r="A26" s="15"/>
      <c r="B26" s="16"/>
      <c r="C26" s="11"/>
      <c r="D26" s="7" t="s">
        <v>32</v>
      </c>
      <c r="E26" s="61" t="s">
        <v>42</v>
      </c>
      <c r="F26" s="63">
        <v>100</v>
      </c>
      <c r="G26" s="63">
        <v>6</v>
      </c>
      <c r="H26" s="63">
        <v>4.72</v>
      </c>
      <c r="I26" s="65">
        <v>45.1</v>
      </c>
      <c r="J26" s="63">
        <v>262</v>
      </c>
      <c r="K26" s="46">
        <v>421</v>
      </c>
      <c r="L26" s="45"/>
    </row>
    <row r="27" spans="1:12" ht="15" x14ac:dyDescent="0.25">
      <c r="A27" s="15"/>
      <c r="B27" s="16"/>
      <c r="C27" s="11"/>
      <c r="D27" s="7"/>
      <c r="E27" s="44"/>
      <c r="F27" s="45"/>
      <c r="G27" s="45"/>
      <c r="H27" s="45"/>
      <c r="I27" s="45"/>
      <c r="J27" s="45"/>
      <c r="K27" s="46"/>
      <c r="L27" s="45"/>
    </row>
    <row r="28" spans="1:12" ht="15" x14ac:dyDescent="0.25">
      <c r="A28" s="15"/>
      <c r="B28" s="16"/>
      <c r="C28" s="11"/>
      <c r="D28" s="6"/>
      <c r="E28" s="44"/>
      <c r="F28" s="45"/>
      <c r="G28" s="45"/>
      <c r="H28" s="45"/>
      <c r="I28" s="45"/>
      <c r="J28" s="45"/>
      <c r="K28" s="46"/>
      <c r="L28" s="45"/>
    </row>
    <row r="29" spans="1:12" ht="15" x14ac:dyDescent="0.25">
      <c r="A29" s="15"/>
      <c r="B29" s="16"/>
      <c r="C29" s="11"/>
      <c r="D29" s="6"/>
      <c r="E29" s="44"/>
      <c r="F29" s="45"/>
      <c r="G29" s="45"/>
      <c r="H29" s="45"/>
      <c r="I29" s="45"/>
      <c r="J29" s="45"/>
      <c r="K29" s="46"/>
      <c r="L29" s="45"/>
    </row>
    <row r="30" spans="1:12" ht="15" x14ac:dyDescent="0.25">
      <c r="A30" s="17"/>
      <c r="B30" s="18"/>
      <c r="C30" s="8"/>
      <c r="D30" s="19" t="s">
        <v>33</v>
      </c>
      <c r="E30" s="9"/>
      <c r="F30" s="20">
        <f>SUM(F24:F29)</f>
        <v>500</v>
      </c>
      <c r="G30" s="20">
        <f>SUM(G24:G29)</f>
        <v>18.53</v>
      </c>
      <c r="H30" s="20">
        <f>SUM(H24:H29)</f>
        <v>18.919999999999998</v>
      </c>
      <c r="I30" s="20">
        <f>SUM(I24:I29)</f>
        <v>83.57</v>
      </c>
      <c r="J30" s="20">
        <f>SUM(J24:J29)</f>
        <v>551.6</v>
      </c>
      <c r="K30" s="26"/>
      <c r="L30" s="20">
        <f>SUM(L24:L29)</f>
        <v>0</v>
      </c>
    </row>
    <row r="31" spans="1:12" ht="15" x14ac:dyDescent="0.25">
      <c r="A31" s="14">
        <f>A24</f>
        <v>1</v>
      </c>
      <c r="B31" s="14">
        <f>B24</f>
        <v>2</v>
      </c>
      <c r="C31" s="10" t="s">
        <v>24</v>
      </c>
      <c r="D31" s="7" t="s">
        <v>25</v>
      </c>
      <c r="E31" s="44"/>
      <c r="F31" s="45"/>
      <c r="G31" s="45"/>
      <c r="H31" s="45"/>
      <c r="I31" s="45"/>
      <c r="J31" s="45"/>
      <c r="K31" s="46"/>
      <c r="L31" s="45"/>
    </row>
    <row r="32" spans="1:12" ht="15" x14ac:dyDescent="0.25">
      <c r="A32" s="15"/>
      <c r="B32" s="16"/>
      <c r="C32" s="11"/>
      <c r="D32" s="7" t="s">
        <v>26</v>
      </c>
      <c r="E32" s="44" t="s">
        <v>75</v>
      </c>
      <c r="F32" s="45">
        <v>230</v>
      </c>
      <c r="G32" s="45">
        <v>6.6</v>
      </c>
      <c r="H32" s="45">
        <v>7.4</v>
      </c>
      <c r="I32" s="45">
        <v>27.9</v>
      </c>
      <c r="J32" s="45">
        <v>170.3</v>
      </c>
      <c r="K32" s="46">
        <v>108</v>
      </c>
      <c r="L32" s="45"/>
    </row>
    <row r="33" spans="1:12" ht="15" x14ac:dyDescent="0.25">
      <c r="A33" s="15"/>
      <c r="B33" s="16"/>
      <c r="C33" s="11"/>
      <c r="D33" s="7" t="s">
        <v>27</v>
      </c>
      <c r="E33" s="44" t="s">
        <v>55</v>
      </c>
      <c r="F33" s="45">
        <v>90</v>
      </c>
      <c r="G33" s="45">
        <v>11.2</v>
      </c>
      <c r="H33" s="45">
        <v>8.1</v>
      </c>
      <c r="I33" s="45">
        <v>14.5</v>
      </c>
      <c r="J33" s="45">
        <v>268.5</v>
      </c>
      <c r="K33" s="46">
        <v>324</v>
      </c>
      <c r="L33" s="45"/>
    </row>
    <row r="34" spans="1:12" ht="15" x14ac:dyDescent="0.25">
      <c r="A34" s="15"/>
      <c r="B34" s="16"/>
      <c r="C34" s="11"/>
      <c r="D34" s="7" t="s">
        <v>28</v>
      </c>
      <c r="E34" s="44" t="s">
        <v>56</v>
      </c>
      <c r="F34" s="45">
        <v>150</v>
      </c>
      <c r="G34" s="45">
        <v>3.24</v>
      </c>
      <c r="H34" s="45">
        <v>8.6300000000000008</v>
      </c>
      <c r="I34" s="45">
        <v>20.91</v>
      </c>
      <c r="J34" s="45">
        <v>158.80000000000001</v>
      </c>
      <c r="K34" s="46">
        <v>312</v>
      </c>
      <c r="L34" s="45"/>
    </row>
    <row r="35" spans="1:12" ht="15" x14ac:dyDescent="0.25">
      <c r="A35" s="15"/>
      <c r="B35" s="16"/>
      <c r="C35" s="11"/>
      <c r="D35" s="7" t="s">
        <v>29</v>
      </c>
      <c r="E35" s="44" t="s">
        <v>57</v>
      </c>
      <c r="F35" s="45">
        <v>200</v>
      </c>
      <c r="G35" s="45">
        <v>0.7</v>
      </c>
      <c r="H35" s="45">
        <v>0.09</v>
      </c>
      <c r="I35" s="45">
        <v>30</v>
      </c>
      <c r="J35" s="45">
        <v>122.2</v>
      </c>
      <c r="K35" s="46">
        <v>348</v>
      </c>
      <c r="L35" s="45"/>
    </row>
    <row r="36" spans="1:12" ht="15" x14ac:dyDescent="0.25">
      <c r="A36" s="15"/>
      <c r="B36" s="16"/>
      <c r="C36" s="11"/>
      <c r="D36" s="7" t="s">
        <v>30</v>
      </c>
      <c r="E36" s="44" t="s">
        <v>51</v>
      </c>
      <c r="F36" s="45">
        <v>30</v>
      </c>
      <c r="G36" s="45">
        <v>2.2799999999999998</v>
      </c>
      <c r="H36" s="45">
        <v>0.24</v>
      </c>
      <c r="I36" s="45">
        <v>14.8</v>
      </c>
      <c r="J36" s="45">
        <v>70.5</v>
      </c>
      <c r="K36" s="46">
        <v>108</v>
      </c>
      <c r="L36" s="45"/>
    </row>
    <row r="37" spans="1:12" ht="15" x14ac:dyDescent="0.25">
      <c r="A37" s="15"/>
      <c r="B37" s="16"/>
      <c r="C37" s="11"/>
      <c r="D37" s="7" t="s">
        <v>31</v>
      </c>
      <c r="E37" s="44" t="s">
        <v>52</v>
      </c>
      <c r="F37" s="45">
        <v>30</v>
      </c>
      <c r="G37" s="45">
        <v>1.98</v>
      </c>
      <c r="H37" s="45">
        <v>0.36</v>
      </c>
      <c r="I37" s="45">
        <v>10.02</v>
      </c>
      <c r="J37" s="45">
        <v>52.2</v>
      </c>
      <c r="K37" s="46">
        <v>109</v>
      </c>
      <c r="L37" s="45"/>
    </row>
    <row r="38" spans="1:12" ht="15" x14ac:dyDescent="0.25">
      <c r="A38" s="15"/>
      <c r="B38" s="16"/>
      <c r="C38" s="11"/>
      <c r="D38" s="6"/>
      <c r="E38" s="44"/>
      <c r="F38" s="45"/>
      <c r="G38" s="45"/>
      <c r="H38" s="45"/>
      <c r="I38" s="45"/>
      <c r="J38" s="45"/>
      <c r="K38" s="46"/>
      <c r="L38" s="45"/>
    </row>
    <row r="39" spans="1:12" ht="15" x14ac:dyDescent="0.25">
      <c r="A39" s="15"/>
      <c r="B39" s="16"/>
      <c r="C39" s="11"/>
      <c r="D39" s="6"/>
      <c r="E39" s="44"/>
      <c r="F39" s="45"/>
      <c r="G39" s="45"/>
      <c r="H39" s="45"/>
      <c r="I39" s="45"/>
      <c r="J39" s="45"/>
      <c r="K39" s="46"/>
      <c r="L39" s="45"/>
    </row>
    <row r="40" spans="1:12" ht="15" x14ac:dyDescent="0.25">
      <c r="A40" s="17"/>
      <c r="B40" s="18"/>
      <c r="C40" s="8"/>
      <c r="D40" s="19" t="s">
        <v>33</v>
      </c>
      <c r="E40" s="9"/>
      <c r="F40" s="20">
        <f>SUM(F31:F39)</f>
        <v>730</v>
      </c>
      <c r="G40" s="20">
        <f t="shared" ref="G40" si="2">SUM(G31:G39)</f>
        <v>26</v>
      </c>
      <c r="H40" s="71">
        <f t="shared" ref="H40" si="3">SUM(H31:H39)</f>
        <v>24.82</v>
      </c>
      <c r="I40" s="20">
        <f t="shared" ref="I40" si="4">SUM(I31:I39)</f>
        <v>118.13</v>
      </c>
      <c r="J40" s="20">
        <f t="shared" ref="J40" si="5">SUM(J31:J39)</f>
        <v>842.50000000000011</v>
      </c>
      <c r="K40" s="26"/>
      <c r="L40" s="20">
        <f ca="1">SUM(L37:L40)</f>
        <v>0</v>
      </c>
    </row>
    <row r="41" spans="1:12" ht="15.75" customHeight="1" thickBot="1" x14ac:dyDescent="0.25">
      <c r="A41" s="35">
        <f>A24</f>
        <v>1</v>
      </c>
      <c r="B41" s="35">
        <f>B24</f>
        <v>2</v>
      </c>
      <c r="C41" s="84" t="s">
        <v>4</v>
      </c>
      <c r="D41" s="85"/>
      <c r="E41" s="32"/>
      <c r="F41" s="33">
        <f>F30+F40</f>
        <v>1230</v>
      </c>
      <c r="G41" s="33">
        <f>G30+G40</f>
        <v>44.53</v>
      </c>
      <c r="H41" s="33">
        <f t="shared" ref="H41:J41" si="6">H30+H40</f>
        <v>43.739999999999995</v>
      </c>
      <c r="I41" s="33">
        <f t="shared" si="6"/>
        <v>201.7</v>
      </c>
      <c r="J41" s="33">
        <f t="shared" si="6"/>
        <v>1394.1000000000001</v>
      </c>
      <c r="K41" s="34"/>
      <c r="L41" s="33">
        <f ca="1">L30+#REF!+L40+#REF!+#REF!+#REF!</f>
        <v>0</v>
      </c>
    </row>
    <row r="42" spans="1:12" ht="15" x14ac:dyDescent="0.25">
      <c r="A42" s="21">
        <v>1</v>
      </c>
      <c r="B42" s="22">
        <v>3</v>
      </c>
      <c r="C42" s="23" t="s">
        <v>19</v>
      </c>
      <c r="D42" s="5" t="s">
        <v>20</v>
      </c>
      <c r="E42" s="41" t="s">
        <v>40</v>
      </c>
      <c r="F42" s="62">
        <v>210</v>
      </c>
      <c r="G42" s="62">
        <v>7.31</v>
      </c>
      <c r="H42" s="62">
        <v>10</v>
      </c>
      <c r="I42" s="64">
        <v>39.200000000000003</v>
      </c>
      <c r="J42" s="62">
        <v>286</v>
      </c>
      <c r="K42" s="43">
        <v>174</v>
      </c>
      <c r="L42" s="42"/>
    </row>
    <row r="43" spans="1:12" ht="15" x14ac:dyDescent="0.25">
      <c r="A43" s="24"/>
      <c r="B43" s="16"/>
      <c r="C43" s="11"/>
      <c r="D43" s="7" t="s">
        <v>21</v>
      </c>
      <c r="E43" s="61" t="s">
        <v>97</v>
      </c>
      <c r="F43" s="63">
        <v>200</v>
      </c>
      <c r="G43" s="63">
        <v>7.0000000000000007E-2</v>
      </c>
      <c r="H43" s="63">
        <v>0.02</v>
      </c>
      <c r="I43" s="65">
        <v>15</v>
      </c>
      <c r="J43" s="63">
        <v>60</v>
      </c>
      <c r="K43" s="46">
        <v>376</v>
      </c>
      <c r="L43" s="45"/>
    </row>
    <row r="44" spans="1:12" ht="15" x14ac:dyDescent="0.25">
      <c r="A44" s="24"/>
      <c r="B44" s="16"/>
      <c r="C44" s="11"/>
      <c r="D44" s="12" t="s">
        <v>32</v>
      </c>
      <c r="E44" s="61" t="s">
        <v>53</v>
      </c>
      <c r="F44" s="63">
        <v>80</v>
      </c>
      <c r="G44" s="63">
        <v>5.8</v>
      </c>
      <c r="H44" s="63">
        <v>6.3</v>
      </c>
      <c r="I44" s="65">
        <v>21</v>
      </c>
      <c r="J44" s="63">
        <v>225.4</v>
      </c>
      <c r="K44" s="46">
        <v>26</v>
      </c>
      <c r="L44" s="45"/>
    </row>
    <row r="45" spans="1:12" ht="15" x14ac:dyDescent="0.25">
      <c r="A45" s="24"/>
      <c r="B45" s="16"/>
      <c r="C45" s="11"/>
      <c r="D45" s="7" t="s">
        <v>76</v>
      </c>
      <c r="E45" s="44" t="s">
        <v>54</v>
      </c>
      <c r="F45" s="72">
        <v>100</v>
      </c>
      <c r="G45" s="72">
        <v>0.4</v>
      </c>
      <c r="H45" s="72">
        <v>0.4</v>
      </c>
      <c r="I45" s="72">
        <v>9.8000000000000007</v>
      </c>
      <c r="J45" s="72">
        <v>47</v>
      </c>
      <c r="K45" s="46">
        <v>338</v>
      </c>
      <c r="L45" s="45"/>
    </row>
    <row r="46" spans="1:12" ht="15" x14ac:dyDescent="0.25">
      <c r="A46" s="24"/>
      <c r="B46" s="16"/>
      <c r="C46" s="11"/>
      <c r="D46" s="6"/>
      <c r="E46" s="44"/>
      <c r="F46" s="45"/>
      <c r="G46" s="45"/>
      <c r="H46" s="45"/>
      <c r="I46" s="45"/>
      <c r="J46" s="45"/>
      <c r="K46" s="46"/>
      <c r="L46" s="45"/>
    </row>
    <row r="47" spans="1:12" ht="15" x14ac:dyDescent="0.25">
      <c r="A47" s="24"/>
      <c r="B47" s="16"/>
      <c r="C47" s="11"/>
      <c r="D47" s="6"/>
      <c r="E47" s="44"/>
      <c r="F47" s="45"/>
      <c r="G47" s="45"/>
      <c r="H47" s="45"/>
      <c r="I47" s="45"/>
      <c r="J47" s="45"/>
      <c r="K47" s="46"/>
      <c r="L47" s="45"/>
    </row>
    <row r="48" spans="1:12" ht="15" x14ac:dyDescent="0.25">
      <c r="A48" s="25"/>
      <c r="B48" s="18"/>
      <c r="C48" s="8"/>
      <c r="D48" s="19" t="s">
        <v>33</v>
      </c>
      <c r="E48" s="9"/>
      <c r="F48" s="20">
        <f>SUM(F42:F47)</f>
        <v>590</v>
      </c>
      <c r="G48" s="20">
        <f>SUM(G42:G47)</f>
        <v>13.58</v>
      </c>
      <c r="H48" s="20">
        <f>SUM(H42:H47)</f>
        <v>16.72</v>
      </c>
      <c r="I48" s="20">
        <f>SUM(I42:I47)</f>
        <v>85</v>
      </c>
      <c r="J48" s="20">
        <f>SUM(J42:J47)</f>
        <v>618.4</v>
      </c>
      <c r="K48" s="26"/>
      <c r="L48" s="20"/>
    </row>
    <row r="49" spans="1:12" ht="15" x14ac:dyDescent="0.25">
      <c r="A49" s="27">
        <f>A42</f>
        <v>1</v>
      </c>
      <c r="B49" s="14">
        <f>B42</f>
        <v>3</v>
      </c>
      <c r="C49" s="10" t="s">
        <v>24</v>
      </c>
      <c r="D49" s="7" t="s">
        <v>25</v>
      </c>
      <c r="E49" s="44"/>
      <c r="F49" s="45"/>
      <c r="G49" s="45"/>
      <c r="H49" s="45"/>
      <c r="I49" s="45"/>
      <c r="J49" s="45"/>
      <c r="K49" s="46"/>
      <c r="L49" s="45"/>
    </row>
    <row r="50" spans="1:12" ht="15" x14ac:dyDescent="0.25">
      <c r="A50" s="24"/>
      <c r="B50" s="16"/>
      <c r="C50" s="11"/>
      <c r="D50" s="7" t="s">
        <v>26</v>
      </c>
      <c r="E50" s="61" t="s">
        <v>77</v>
      </c>
      <c r="F50" s="63">
        <v>210</v>
      </c>
      <c r="G50" s="63">
        <v>6.24</v>
      </c>
      <c r="H50" s="63">
        <v>10.5</v>
      </c>
      <c r="I50" s="65">
        <v>15.32</v>
      </c>
      <c r="J50" s="63">
        <v>126.75</v>
      </c>
      <c r="K50" s="46">
        <v>92</v>
      </c>
      <c r="L50" s="45"/>
    </row>
    <row r="51" spans="1:12" ht="15" x14ac:dyDescent="0.25">
      <c r="A51" s="24"/>
      <c r="B51" s="16"/>
      <c r="C51" s="11"/>
      <c r="D51" s="7" t="s">
        <v>27</v>
      </c>
      <c r="E51" s="61" t="s">
        <v>98</v>
      </c>
      <c r="F51" s="63">
        <v>90</v>
      </c>
      <c r="G51" s="63">
        <v>14.4</v>
      </c>
      <c r="H51" s="63">
        <v>10.71</v>
      </c>
      <c r="I51" s="65">
        <v>17.600000000000001</v>
      </c>
      <c r="J51" s="63">
        <v>225.9</v>
      </c>
      <c r="K51" s="46">
        <v>294</v>
      </c>
      <c r="L51" s="45"/>
    </row>
    <row r="52" spans="1:12" ht="15" x14ac:dyDescent="0.25">
      <c r="A52" s="24"/>
      <c r="B52" s="16"/>
      <c r="C52" s="11"/>
      <c r="D52" s="7" t="s">
        <v>28</v>
      </c>
      <c r="E52" s="61" t="s">
        <v>69</v>
      </c>
      <c r="F52" s="63">
        <v>150</v>
      </c>
      <c r="G52" s="63">
        <v>3.6</v>
      </c>
      <c r="H52" s="63">
        <v>7.05</v>
      </c>
      <c r="I52" s="65">
        <v>32.4</v>
      </c>
      <c r="J52" s="63">
        <v>213.08</v>
      </c>
      <c r="K52" s="46">
        <v>304</v>
      </c>
      <c r="L52" s="45"/>
    </row>
    <row r="53" spans="1:12" ht="15" x14ac:dyDescent="0.25">
      <c r="A53" s="24"/>
      <c r="B53" s="16"/>
      <c r="C53" s="11"/>
      <c r="D53" s="7" t="s">
        <v>29</v>
      </c>
      <c r="E53" s="61" t="s">
        <v>58</v>
      </c>
      <c r="F53" s="63">
        <v>200</v>
      </c>
      <c r="G53" s="63">
        <v>0</v>
      </c>
      <c r="H53" s="63">
        <v>0</v>
      </c>
      <c r="I53" s="65">
        <v>29</v>
      </c>
      <c r="J53" s="63">
        <v>80</v>
      </c>
      <c r="K53" s="46">
        <v>507</v>
      </c>
      <c r="L53" s="45"/>
    </row>
    <row r="54" spans="1:12" ht="15" x14ac:dyDescent="0.25">
      <c r="A54" s="24"/>
      <c r="B54" s="16"/>
      <c r="C54" s="11"/>
      <c r="D54" s="7" t="s">
        <v>30</v>
      </c>
      <c r="E54" s="61" t="s">
        <v>70</v>
      </c>
      <c r="F54" s="63">
        <v>30</v>
      </c>
      <c r="G54" s="63">
        <v>2.2799999999999998</v>
      </c>
      <c r="H54" s="63">
        <v>0.24</v>
      </c>
      <c r="I54" s="65">
        <v>14.76</v>
      </c>
      <c r="J54" s="63">
        <v>70.5</v>
      </c>
      <c r="K54" s="46">
        <v>108</v>
      </c>
      <c r="L54" s="45"/>
    </row>
    <row r="55" spans="1:12" ht="15" x14ac:dyDescent="0.25">
      <c r="A55" s="24"/>
      <c r="B55" s="16"/>
      <c r="C55" s="11"/>
      <c r="D55" s="7" t="s">
        <v>31</v>
      </c>
      <c r="E55" s="61" t="s">
        <v>71</v>
      </c>
      <c r="F55" s="63">
        <v>30</v>
      </c>
      <c r="G55" s="63">
        <v>1.98</v>
      </c>
      <c r="H55" s="63">
        <v>0.36</v>
      </c>
      <c r="I55" s="65">
        <v>10.02</v>
      </c>
      <c r="J55" s="63">
        <v>52.2</v>
      </c>
      <c r="K55" s="46">
        <v>109</v>
      </c>
      <c r="L55" s="45"/>
    </row>
    <row r="56" spans="1:12" ht="15" x14ac:dyDescent="0.25">
      <c r="A56" s="24"/>
      <c r="B56" s="16"/>
      <c r="C56" s="11"/>
      <c r="D56" s="6"/>
      <c r="E56" s="44"/>
      <c r="F56" s="45"/>
      <c r="G56" s="45"/>
      <c r="H56" s="45"/>
      <c r="I56" s="45"/>
      <c r="J56" s="45"/>
      <c r="K56" s="46"/>
      <c r="L56" s="45"/>
    </row>
    <row r="57" spans="1:12" ht="15" x14ac:dyDescent="0.25">
      <c r="A57" s="24"/>
      <c r="B57" s="16"/>
      <c r="C57" s="11"/>
      <c r="D57" s="6"/>
      <c r="E57" s="44"/>
      <c r="F57" s="45"/>
      <c r="G57" s="45"/>
      <c r="H57" s="45"/>
      <c r="I57" s="45"/>
      <c r="J57" s="45"/>
      <c r="K57" s="46"/>
      <c r="L57" s="45"/>
    </row>
    <row r="58" spans="1:12" ht="15" x14ac:dyDescent="0.25">
      <c r="A58" s="25"/>
      <c r="B58" s="18"/>
      <c r="C58" s="8"/>
      <c r="D58" s="19" t="s">
        <v>33</v>
      </c>
      <c r="E58" s="9"/>
      <c r="F58" s="20">
        <f>SUM(F49:F57)</f>
        <v>710</v>
      </c>
      <c r="G58" s="20">
        <f t="shared" ref="G58" si="7">SUM(G49:G57)</f>
        <v>28.500000000000004</v>
      </c>
      <c r="H58" s="20">
        <f t="shared" ref="H58" si="8">SUM(H49:H57)</f>
        <v>28.86</v>
      </c>
      <c r="I58" s="20">
        <f t="shared" ref="I58" si="9">SUM(I49:I57)</f>
        <v>119.1</v>
      </c>
      <c r="J58" s="20">
        <f t="shared" ref="J58" si="10">SUM(J49:J57)</f>
        <v>768.43000000000006</v>
      </c>
      <c r="K58" s="26"/>
      <c r="L58" s="20">
        <f ca="1">SUM(L55:L58)</f>
        <v>0</v>
      </c>
    </row>
    <row r="59" spans="1:12" ht="15.75" customHeight="1" thickBot="1" x14ac:dyDescent="0.25">
      <c r="A59" s="30">
        <f>A42</f>
        <v>1</v>
      </c>
      <c r="B59" s="31">
        <f>B42</f>
        <v>3</v>
      </c>
      <c r="C59" s="84" t="s">
        <v>4</v>
      </c>
      <c r="D59" s="85"/>
      <c r="E59" s="32"/>
      <c r="F59" s="33">
        <f>F48+F58</f>
        <v>1300</v>
      </c>
      <c r="G59" s="33">
        <f t="shared" ref="G59:J59" si="11">G48+G58</f>
        <v>42.080000000000005</v>
      </c>
      <c r="H59" s="33">
        <f t="shared" si="11"/>
        <v>45.58</v>
      </c>
      <c r="I59" s="33">
        <f t="shared" si="11"/>
        <v>204.1</v>
      </c>
      <c r="J59" s="33">
        <f t="shared" si="11"/>
        <v>1386.83</v>
      </c>
      <c r="K59" s="34"/>
      <c r="L59" s="33">
        <f ca="1">L48+#REF!+L58+#REF!+#REF!+#REF!</f>
        <v>0</v>
      </c>
    </row>
    <row r="60" spans="1:12" ht="15.75" thickBot="1" x14ac:dyDescent="0.3">
      <c r="A60" s="21">
        <v>1</v>
      </c>
      <c r="B60" s="22">
        <v>4</v>
      </c>
      <c r="C60" s="23" t="s">
        <v>19</v>
      </c>
      <c r="D60" s="5" t="s">
        <v>20</v>
      </c>
      <c r="E60" s="41" t="s">
        <v>68</v>
      </c>
      <c r="F60" s="42">
        <v>90</v>
      </c>
      <c r="G60" s="75">
        <v>7.8</v>
      </c>
      <c r="H60" s="75">
        <v>8</v>
      </c>
      <c r="I60" s="75">
        <v>12</v>
      </c>
      <c r="J60" s="75">
        <v>219.3</v>
      </c>
      <c r="K60" s="76">
        <v>297</v>
      </c>
      <c r="L60" s="42"/>
    </row>
    <row r="61" spans="1:12" ht="15" x14ac:dyDescent="0.25">
      <c r="A61" s="24"/>
      <c r="B61" s="16"/>
      <c r="C61" s="11"/>
      <c r="D61" s="5" t="s">
        <v>20</v>
      </c>
      <c r="E61" s="44" t="s">
        <v>99</v>
      </c>
      <c r="F61" s="45">
        <v>150</v>
      </c>
      <c r="G61" s="77">
        <v>5.5</v>
      </c>
      <c r="H61" s="77">
        <v>7.3</v>
      </c>
      <c r="I61" s="77">
        <v>26.5</v>
      </c>
      <c r="J61" s="77">
        <v>168.5</v>
      </c>
      <c r="K61" s="78">
        <v>309</v>
      </c>
      <c r="L61" s="45"/>
    </row>
    <row r="62" spans="1:12" ht="15" x14ac:dyDescent="0.25">
      <c r="A62" s="24"/>
      <c r="B62" s="16"/>
      <c r="C62" s="11"/>
      <c r="D62" s="7" t="s">
        <v>21</v>
      </c>
      <c r="E62" s="44" t="s">
        <v>41</v>
      </c>
      <c r="F62" s="45">
        <v>200</v>
      </c>
      <c r="G62" s="77">
        <v>0.53</v>
      </c>
      <c r="H62" s="77">
        <v>0</v>
      </c>
      <c r="I62" s="77">
        <v>9.8699999999999992</v>
      </c>
      <c r="J62" s="77">
        <v>41.6</v>
      </c>
      <c r="K62" s="78">
        <v>377</v>
      </c>
      <c r="L62" s="45"/>
    </row>
    <row r="63" spans="1:12" ht="15" x14ac:dyDescent="0.25">
      <c r="A63" s="24"/>
      <c r="B63" s="16"/>
      <c r="C63" s="11"/>
      <c r="D63" s="7" t="s">
        <v>22</v>
      </c>
      <c r="E63" s="44" t="s">
        <v>43</v>
      </c>
      <c r="F63" s="45">
        <v>30</v>
      </c>
      <c r="G63" s="77">
        <v>2.2799999999999998</v>
      </c>
      <c r="H63" s="77">
        <v>0.24</v>
      </c>
      <c r="I63" s="77">
        <v>14.76</v>
      </c>
      <c r="J63" s="77">
        <v>70.5</v>
      </c>
      <c r="K63" s="78">
        <v>108</v>
      </c>
      <c r="L63" s="45"/>
    </row>
    <row r="64" spans="1:12" ht="15" x14ac:dyDescent="0.25">
      <c r="A64" s="24"/>
      <c r="B64" s="16"/>
      <c r="C64" s="11"/>
      <c r="D64" s="6" t="s">
        <v>22</v>
      </c>
      <c r="E64" s="61" t="s">
        <v>71</v>
      </c>
      <c r="F64" s="73">
        <v>30</v>
      </c>
      <c r="G64" s="79">
        <v>1.98</v>
      </c>
      <c r="H64" s="79">
        <v>0.36</v>
      </c>
      <c r="I64" s="80">
        <v>10.02</v>
      </c>
      <c r="J64" s="79">
        <v>52.2</v>
      </c>
      <c r="K64" s="81">
        <v>109</v>
      </c>
      <c r="L64" s="45"/>
    </row>
    <row r="65" spans="1:12" ht="15" x14ac:dyDescent="0.25">
      <c r="A65" s="24"/>
      <c r="B65" s="16"/>
      <c r="C65" s="11"/>
      <c r="D65" s="6"/>
      <c r="E65" s="44"/>
      <c r="F65" s="45"/>
      <c r="G65" s="45"/>
      <c r="H65" s="45"/>
      <c r="I65" s="45"/>
      <c r="J65" s="45"/>
      <c r="K65" s="46"/>
      <c r="L65" s="45"/>
    </row>
    <row r="66" spans="1:12" ht="15" x14ac:dyDescent="0.25">
      <c r="A66" s="25"/>
      <c r="B66" s="18"/>
      <c r="C66" s="8"/>
      <c r="D66" s="19" t="s">
        <v>33</v>
      </c>
      <c r="E66" s="9"/>
      <c r="F66" s="20">
        <f>SUM(F60:F65)</f>
        <v>500</v>
      </c>
      <c r="G66" s="20">
        <f>SUM(G60:G65)</f>
        <v>18.09</v>
      </c>
      <c r="H66" s="20">
        <f>SUM(H60:H65)</f>
        <v>15.9</v>
      </c>
      <c r="I66" s="20">
        <f>SUM(I60:I65)</f>
        <v>73.149999999999991</v>
      </c>
      <c r="J66" s="20">
        <f>SUM(J60:J65)</f>
        <v>552.1</v>
      </c>
      <c r="K66" s="26"/>
      <c r="L66" s="20">
        <f>SUM(L60:L65)</f>
        <v>0</v>
      </c>
    </row>
    <row r="67" spans="1:12" ht="15" x14ac:dyDescent="0.25">
      <c r="A67" s="27">
        <f>A60</f>
        <v>1</v>
      </c>
      <c r="B67" s="14">
        <f>B60</f>
        <v>4</v>
      </c>
      <c r="C67" s="10" t="s">
        <v>24</v>
      </c>
      <c r="D67" s="8" t="s">
        <v>25</v>
      </c>
      <c r="E67" s="44"/>
      <c r="F67" s="45"/>
      <c r="G67" s="45"/>
      <c r="H67" s="45"/>
      <c r="I67" s="45"/>
      <c r="J67" s="45"/>
      <c r="K67" s="46"/>
      <c r="L67" s="45"/>
    </row>
    <row r="68" spans="1:12" ht="15" x14ac:dyDescent="0.25">
      <c r="A68" s="24"/>
      <c r="B68" s="16"/>
      <c r="C68" s="11"/>
      <c r="D68" s="7" t="s">
        <v>26</v>
      </c>
      <c r="E68" s="44" t="s">
        <v>100</v>
      </c>
      <c r="F68" s="45">
        <v>220</v>
      </c>
      <c r="G68" s="45">
        <v>7.2</v>
      </c>
      <c r="H68" s="45">
        <v>6.52</v>
      </c>
      <c r="I68" s="45">
        <v>38.119999999999997</v>
      </c>
      <c r="J68" s="45">
        <v>192.1</v>
      </c>
      <c r="K68" s="46" t="s">
        <v>93</v>
      </c>
      <c r="L68" s="45"/>
    </row>
    <row r="69" spans="1:12" ht="15" x14ac:dyDescent="0.25">
      <c r="A69" s="24"/>
      <c r="B69" s="16"/>
      <c r="C69" s="11"/>
      <c r="D69" s="7" t="s">
        <v>27</v>
      </c>
      <c r="E69" s="44" t="s">
        <v>94</v>
      </c>
      <c r="F69" s="45">
        <v>230</v>
      </c>
      <c r="G69" s="45">
        <v>12.6</v>
      </c>
      <c r="H69" s="45">
        <v>18.100000000000001</v>
      </c>
      <c r="I69" s="45">
        <v>39.94</v>
      </c>
      <c r="J69" s="45">
        <v>391.9</v>
      </c>
      <c r="K69" s="46" t="s">
        <v>95</v>
      </c>
      <c r="L69" s="45"/>
    </row>
    <row r="70" spans="1:12" ht="15" x14ac:dyDescent="0.25">
      <c r="A70" s="24"/>
      <c r="B70" s="16"/>
      <c r="C70" s="11"/>
      <c r="D70" s="7" t="s">
        <v>28</v>
      </c>
      <c r="E70" s="44"/>
      <c r="F70" s="45"/>
      <c r="G70" s="45"/>
      <c r="H70" s="45"/>
      <c r="I70" s="45"/>
      <c r="J70" s="45"/>
      <c r="K70" s="46"/>
      <c r="L70" s="45"/>
    </row>
    <row r="71" spans="1:12" ht="15" x14ac:dyDescent="0.25">
      <c r="A71" s="24"/>
      <c r="B71" s="16"/>
      <c r="C71" s="11"/>
      <c r="D71" s="7" t="s">
        <v>29</v>
      </c>
      <c r="E71" s="44" t="s">
        <v>101</v>
      </c>
      <c r="F71" s="45">
        <v>200</v>
      </c>
      <c r="G71" s="45">
        <v>0.1</v>
      </c>
      <c r="H71" s="45">
        <v>0.1</v>
      </c>
      <c r="I71" s="45">
        <v>10.9</v>
      </c>
      <c r="J71" s="45">
        <v>65</v>
      </c>
      <c r="K71" s="46">
        <v>492</v>
      </c>
      <c r="L71" s="45"/>
    </row>
    <row r="72" spans="1:12" ht="15" x14ac:dyDescent="0.25">
      <c r="A72" s="24"/>
      <c r="B72" s="16"/>
      <c r="C72" s="11"/>
      <c r="D72" s="7" t="s">
        <v>30</v>
      </c>
      <c r="E72" s="44" t="s">
        <v>51</v>
      </c>
      <c r="F72" s="45">
        <v>30</v>
      </c>
      <c r="G72" s="45">
        <v>2.2799999999999998</v>
      </c>
      <c r="H72" s="45">
        <v>0.24</v>
      </c>
      <c r="I72" s="45">
        <v>14.8</v>
      </c>
      <c r="J72" s="45">
        <v>70.5</v>
      </c>
      <c r="K72" s="46">
        <v>108</v>
      </c>
      <c r="L72" s="45"/>
    </row>
    <row r="73" spans="1:12" ht="15" x14ac:dyDescent="0.25">
      <c r="A73" s="24"/>
      <c r="B73" s="16"/>
      <c r="C73" s="11"/>
      <c r="D73" s="7" t="s">
        <v>31</v>
      </c>
      <c r="E73" s="44" t="s">
        <v>52</v>
      </c>
      <c r="F73" s="45">
        <v>30</v>
      </c>
      <c r="G73" s="45">
        <v>1.98</v>
      </c>
      <c r="H73" s="45">
        <v>0.36</v>
      </c>
      <c r="I73" s="45">
        <v>10.02</v>
      </c>
      <c r="J73" s="45">
        <v>52.2</v>
      </c>
      <c r="K73" s="46">
        <v>109</v>
      </c>
      <c r="L73" s="45"/>
    </row>
    <row r="74" spans="1:12" ht="15" x14ac:dyDescent="0.25">
      <c r="A74" s="24"/>
      <c r="B74" s="16"/>
      <c r="C74" s="11"/>
      <c r="D74" s="6"/>
      <c r="E74" s="44"/>
      <c r="F74" s="45"/>
      <c r="G74" s="45"/>
      <c r="H74" s="45"/>
      <c r="I74" s="45"/>
      <c r="J74" s="45"/>
      <c r="K74" s="46"/>
      <c r="L74" s="45"/>
    </row>
    <row r="75" spans="1:12" ht="15" x14ac:dyDescent="0.25">
      <c r="A75" s="24"/>
      <c r="B75" s="16"/>
      <c r="C75" s="11"/>
      <c r="D75" s="6"/>
      <c r="E75" s="44"/>
      <c r="F75" s="45"/>
      <c r="G75" s="45"/>
      <c r="H75" s="45"/>
      <c r="I75" s="45"/>
      <c r="J75" s="45"/>
      <c r="K75" s="46"/>
      <c r="L75" s="45"/>
    </row>
    <row r="76" spans="1:12" ht="15" x14ac:dyDescent="0.25">
      <c r="A76" s="25"/>
      <c r="B76" s="18"/>
      <c r="C76" s="8"/>
      <c r="D76" s="19" t="s">
        <v>33</v>
      </c>
      <c r="E76" s="9"/>
      <c r="F76" s="20">
        <f>SUM(F67:F75)</f>
        <v>710</v>
      </c>
      <c r="G76" s="20">
        <f t="shared" ref="G76" si="12">SUM(G67:G75)</f>
        <v>24.160000000000004</v>
      </c>
      <c r="H76" s="20">
        <f t="shared" ref="H76" si="13">SUM(H67:H75)</f>
        <v>25.32</v>
      </c>
      <c r="I76" s="20">
        <f t="shared" ref="I76" si="14">SUM(I67:I75)</f>
        <v>113.78</v>
      </c>
      <c r="J76" s="20">
        <f t="shared" ref="J76" si="15">SUM(J67:J75)</f>
        <v>771.7</v>
      </c>
      <c r="K76" s="26"/>
      <c r="L76" s="20">
        <f ca="1">SUM(L73:L76)</f>
        <v>0</v>
      </c>
    </row>
    <row r="77" spans="1:12" ht="15.75" customHeight="1" thickBot="1" x14ac:dyDescent="0.25">
      <c r="A77" s="30">
        <f>A60</f>
        <v>1</v>
      </c>
      <c r="B77" s="31">
        <f>B60</f>
        <v>4</v>
      </c>
      <c r="C77" s="84" t="s">
        <v>4</v>
      </c>
      <c r="D77" s="85"/>
      <c r="E77" s="32"/>
      <c r="F77" s="33">
        <f>F66+F76</f>
        <v>1210</v>
      </c>
      <c r="G77" s="33">
        <f t="shared" ref="G77:J77" si="16">G66+G76</f>
        <v>42.25</v>
      </c>
      <c r="H77" s="33">
        <f t="shared" si="16"/>
        <v>41.22</v>
      </c>
      <c r="I77" s="33">
        <f t="shared" si="16"/>
        <v>186.93</v>
      </c>
      <c r="J77" s="33">
        <f t="shared" si="16"/>
        <v>1323.8000000000002</v>
      </c>
      <c r="K77" s="34"/>
      <c r="L77" s="33">
        <f ca="1">L66+#REF!+L76+#REF!+#REF!+#REF!</f>
        <v>0</v>
      </c>
    </row>
    <row r="78" spans="1:12" ht="15" x14ac:dyDescent="0.25">
      <c r="A78" s="21">
        <v>1</v>
      </c>
      <c r="B78" s="22">
        <v>5</v>
      </c>
      <c r="C78" s="23" t="s">
        <v>19</v>
      </c>
      <c r="D78" s="5" t="s">
        <v>20</v>
      </c>
      <c r="E78" s="41" t="s">
        <v>78</v>
      </c>
      <c r="F78" s="42">
        <v>210</v>
      </c>
      <c r="G78" s="42">
        <v>7.51</v>
      </c>
      <c r="H78" s="42">
        <v>9</v>
      </c>
      <c r="I78" s="42">
        <v>30.6</v>
      </c>
      <c r="J78" s="42">
        <v>235</v>
      </c>
      <c r="K78" s="43">
        <v>182</v>
      </c>
      <c r="L78" s="42"/>
    </row>
    <row r="79" spans="1:12" ht="15" x14ac:dyDescent="0.25">
      <c r="A79" s="24"/>
      <c r="B79" s="16"/>
      <c r="C79" s="11"/>
      <c r="D79" s="7" t="s">
        <v>21</v>
      </c>
      <c r="E79" s="44" t="s">
        <v>79</v>
      </c>
      <c r="F79" s="45">
        <v>200</v>
      </c>
      <c r="G79" s="45">
        <v>0.3</v>
      </c>
      <c r="H79" s="45">
        <v>0.6</v>
      </c>
      <c r="I79" s="45">
        <v>10.1</v>
      </c>
      <c r="J79" s="45">
        <v>35</v>
      </c>
      <c r="K79" s="46" t="s">
        <v>80</v>
      </c>
      <c r="L79" s="45"/>
    </row>
    <row r="80" spans="1:12" ht="15" x14ac:dyDescent="0.25">
      <c r="A80" s="24"/>
      <c r="B80" s="16"/>
      <c r="C80" s="11"/>
      <c r="D80" s="7" t="s">
        <v>22</v>
      </c>
      <c r="E80" s="44" t="s">
        <v>81</v>
      </c>
      <c r="F80" s="45">
        <v>90</v>
      </c>
      <c r="G80" s="45">
        <v>9</v>
      </c>
      <c r="H80" s="45">
        <v>9.8000000000000007</v>
      </c>
      <c r="I80" s="45">
        <v>31.5</v>
      </c>
      <c r="J80" s="45">
        <v>213</v>
      </c>
      <c r="K80" s="46">
        <v>576</v>
      </c>
      <c r="L80" s="45"/>
    </row>
    <row r="81" spans="1:12" ht="15" x14ac:dyDescent="0.25">
      <c r="A81" s="24"/>
      <c r="B81" s="16"/>
      <c r="C81" s="11"/>
      <c r="D81" s="7"/>
      <c r="E81" s="44"/>
      <c r="F81" s="45"/>
      <c r="G81" s="45"/>
      <c r="H81" s="45"/>
      <c r="I81" s="45"/>
      <c r="J81" s="45"/>
      <c r="K81" s="46"/>
      <c r="L81" s="45"/>
    </row>
    <row r="82" spans="1:12" ht="15" x14ac:dyDescent="0.25">
      <c r="A82" s="24"/>
      <c r="B82" s="16"/>
      <c r="C82" s="11"/>
      <c r="D82" s="6"/>
      <c r="E82" s="44"/>
      <c r="F82" s="45"/>
      <c r="G82" s="45"/>
      <c r="H82" s="45"/>
      <c r="I82" s="45"/>
      <c r="J82" s="45"/>
      <c r="K82" s="46"/>
      <c r="L82" s="45"/>
    </row>
    <row r="83" spans="1:12" ht="15" x14ac:dyDescent="0.25">
      <c r="A83" s="24"/>
      <c r="B83" s="16"/>
      <c r="C83" s="11"/>
      <c r="D83" s="6"/>
      <c r="E83" s="44"/>
      <c r="F83" s="45"/>
      <c r="G83" s="45"/>
      <c r="H83" s="45"/>
      <c r="I83" s="45"/>
      <c r="J83" s="45"/>
      <c r="K83" s="46"/>
      <c r="L83" s="45"/>
    </row>
    <row r="84" spans="1:12" ht="15" x14ac:dyDescent="0.25">
      <c r="A84" s="25"/>
      <c r="B84" s="18"/>
      <c r="C84" s="8"/>
      <c r="D84" s="19" t="s">
        <v>33</v>
      </c>
      <c r="E84" s="9"/>
      <c r="F84" s="20">
        <f>SUM(F78:F83)</f>
        <v>500</v>
      </c>
      <c r="G84" s="20">
        <f>SUM(G78:G83)</f>
        <v>16.809999999999999</v>
      </c>
      <c r="H84" s="20">
        <f>SUM(H78:H83)</f>
        <v>19.399999999999999</v>
      </c>
      <c r="I84" s="20">
        <f>SUM(I78:I83)</f>
        <v>72.2</v>
      </c>
      <c r="J84" s="20">
        <f>SUM(J78:J83)</f>
        <v>483</v>
      </c>
      <c r="K84" s="26"/>
      <c r="L84" s="20"/>
    </row>
    <row r="85" spans="1:12" ht="15" x14ac:dyDescent="0.25">
      <c r="A85" s="27">
        <f>A78</f>
        <v>1</v>
      </c>
      <c r="B85" s="14">
        <f>B78</f>
        <v>5</v>
      </c>
      <c r="C85" s="10" t="s">
        <v>24</v>
      </c>
      <c r="D85" s="7" t="s">
        <v>25</v>
      </c>
      <c r="E85" s="44"/>
      <c r="F85" s="45"/>
      <c r="G85" s="45"/>
      <c r="H85" s="45"/>
      <c r="I85" s="45"/>
      <c r="J85" s="45"/>
      <c r="K85" s="46"/>
      <c r="L85" s="45"/>
    </row>
    <row r="86" spans="1:12" ht="17.25" customHeight="1" x14ac:dyDescent="0.25">
      <c r="A86" s="24"/>
      <c r="B86" s="16"/>
      <c r="C86" s="11"/>
      <c r="D86" s="7" t="s">
        <v>26</v>
      </c>
      <c r="E86" s="44" t="s">
        <v>102</v>
      </c>
      <c r="F86" s="45">
        <v>210</v>
      </c>
      <c r="G86" s="45">
        <v>4.24</v>
      </c>
      <c r="H86" s="45">
        <v>7.2</v>
      </c>
      <c r="I86" s="45">
        <v>9.65</v>
      </c>
      <c r="J86" s="45">
        <v>117.15</v>
      </c>
      <c r="K86" s="46">
        <v>82</v>
      </c>
      <c r="L86" s="45"/>
    </row>
    <row r="87" spans="1:12" ht="15" x14ac:dyDescent="0.25">
      <c r="A87" s="24"/>
      <c r="B87" s="16"/>
      <c r="C87" s="11"/>
      <c r="D87" s="7" t="s">
        <v>27</v>
      </c>
      <c r="E87" s="44" t="s">
        <v>103</v>
      </c>
      <c r="F87" s="45">
        <v>90</v>
      </c>
      <c r="G87" s="45">
        <v>10.8</v>
      </c>
      <c r="H87" s="45">
        <v>11.7</v>
      </c>
      <c r="I87" s="45">
        <v>23.4</v>
      </c>
      <c r="J87" s="45">
        <v>255</v>
      </c>
      <c r="K87" s="46">
        <v>268</v>
      </c>
      <c r="L87" s="45"/>
    </row>
    <row r="88" spans="1:12" ht="15" x14ac:dyDescent="0.25">
      <c r="A88" s="24"/>
      <c r="B88" s="16"/>
      <c r="C88" s="11"/>
      <c r="D88" s="7" t="s">
        <v>28</v>
      </c>
      <c r="E88" s="44" t="s">
        <v>61</v>
      </c>
      <c r="F88" s="45">
        <v>150</v>
      </c>
      <c r="G88" s="45">
        <v>7.2</v>
      </c>
      <c r="H88" s="45">
        <v>6.45</v>
      </c>
      <c r="I88" s="45">
        <v>31.6</v>
      </c>
      <c r="J88" s="45">
        <v>210.2</v>
      </c>
      <c r="K88" s="46">
        <v>302</v>
      </c>
      <c r="L88" s="45"/>
    </row>
    <row r="89" spans="1:12" ht="15" x14ac:dyDescent="0.25">
      <c r="A89" s="24"/>
      <c r="B89" s="16"/>
      <c r="C89" s="11"/>
      <c r="D89" s="7" t="s">
        <v>29</v>
      </c>
      <c r="E89" s="44" t="s">
        <v>67</v>
      </c>
      <c r="F89" s="45">
        <v>200</v>
      </c>
      <c r="G89" s="45">
        <v>1</v>
      </c>
      <c r="H89" s="45">
        <v>0.28000000000000003</v>
      </c>
      <c r="I89" s="45">
        <v>21</v>
      </c>
      <c r="J89" s="45">
        <v>88</v>
      </c>
      <c r="K89" s="46">
        <v>388</v>
      </c>
      <c r="L89" s="45"/>
    </row>
    <row r="90" spans="1:12" ht="15" x14ac:dyDescent="0.25">
      <c r="A90" s="24"/>
      <c r="B90" s="16"/>
      <c r="C90" s="11"/>
      <c r="D90" s="7" t="s">
        <v>30</v>
      </c>
      <c r="E90" s="44" t="s">
        <v>51</v>
      </c>
      <c r="F90" s="45">
        <v>30</v>
      </c>
      <c r="G90" s="45">
        <v>2.2799999999999998</v>
      </c>
      <c r="H90" s="45">
        <v>0.24</v>
      </c>
      <c r="I90" s="45">
        <v>14.8</v>
      </c>
      <c r="J90" s="45">
        <v>70.5</v>
      </c>
      <c r="K90" s="46">
        <v>108</v>
      </c>
      <c r="L90" s="45"/>
    </row>
    <row r="91" spans="1:12" ht="15" x14ac:dyDescent="0.25">
      <c r="A91" s="24"/>
      <c r="B91" s="16"/>
      <c r="C91" s="11"/>
      <c r="D91" s="7" t="s">
        <v>31</v>
      </c>
      <c r="E91" s="44" t="s">
        <v>52</v>
      </c>
      <c r="F91" s="45">
        <v>30</v>
      </c>
      <c r="G91" s="45">
        <v>1.98</v>
      </c>
      <c r="H91" s="45">
        <v>0.36</v>
      </c>
      <c r="I91" s="45">
        <v>10.02</v>
      </c>
      <c r="J91" s="45">
        <v>52.2</v>
      </c>
      <c r="K91" s="46">
        <v>109</v>
      </c>
      <c r="L91" s="45"/>
    </row>
    <row r="92" spans="1:12" ht="15" x14ac:dyDescent="0.25">
      <c r="A92" s="24"/>
      <c r="B92" s="16"/>
      <c r="C92" s="11"/>
      <c r="D92" s="6"/>
      <c r="E92" s="44"/>
      <c r="F92" s="45"/>
      <c r="G92" s="45"/>
      <c r="H92" s="45"/>
      <c r="I92" s="45"/>
      <c r="J92" s="45"/>
      <c r="K92" s="46"/>
      <c r="L92" s="45"/>
    </row>
    <row r="93" spans="1:12" ht="15" x14ac:dyDescent="0.25">
      <c r="A93" s="24"/>
      <c r="B93" s="16"/>
      <c r="C93" s="11"/>
      <c r="D93" s="6"/>
      <c r="E93" s="44"/>
      <c r="F93" s="45"/>
      <c r="G93" s="45"/>
      <c r="H93" s="45"/>
      <c r="I93" s="45"/>
      <c r="J93" s="45"/>
      <c r="K93" s="46"/>
      <c r="L93" s="45"/>
    </row>
    <row r="94" spans="1:12" ht="15" x14ac:dyDescent="0.25">
      <c r="A94" s="25"/>
      <c r="B94" s="18"/>
      <c r="C94" s="8"/>
      <c r="D94" s="19" t="s">
        <v>33</v>
      </c>
      <c r="E94" s="9"/>
      <c r="F94" s="20">
        <f>SUM(F85:F93)</f>
        <v>710</v>
      </c>
      <c r="G94" s="20">
        <f t="shared" ref="G94" si="17">SUM(G85:G93)</f>
        <v>27.500000000000004</v>
      </c>
      <c r="H94" s="20">
        <f t="shared" ref="H94" si="18">SUM(H85:H93)</f>
        <v>26.229999999999997</v>
      </c>
      <c r="I94" s="20">
        <f t="shared" ref="I94" si="19">SUM(I85:I93)</f>
        <v>110.47</v>
      </c>
      <c r="J94" s="20">
        <f t="shared" ref="J94" si="20">SUM(J85:J93)</f>
        <v>793.05</v>
      </c>
      <c r="K94" s="26"/>
      <c r="L94" s="20">
        <f ca="1">SUM(L91:L94)</f>
        <v>0</v>
      </c>
    </row>
    <row r="95" spans="1:12" ht="15.75" customHeight="1" thickBot="1" x14ac:dyDescent="0.25">
      <c r="A95" s="30">
        <f>A78</f>
        <v>1</v>
      </c>
      <c r="B95" s="31">
        <f>B78</f>
        <v>5</v>
      </c>
      <c r="C95" s="84" t="s">
        <v>4</v>
      </c>
      <c r="D95" s="85"/>
      <c r="E95" s="32"/>
      <c r="F95" s="33">
        <f>F84+F94</f>
        <v>1210</v>
      </c>
      <c r="G95" s="33">
        <f>G84+G94</f>
        <v>44.31</v>
      </c>
      <c r="H95" s="33">
        <f t="shared" ref="H95:J95" si="21">H84+H94</f>
        <v>45.629999999999995</v>
      </c>
      <c r="I95" s="33">
        <f t="shared" si="21"/>
        <v>182.67000000000002</v>
      </c>
      <c r="J95" s="33">
        <f t="shared" si="21"/>
        <v>1276.05</v>
      </c>
      <c r="K95" s="34"/>
      <c r="L95" s="33">
        <f ca="1">L84+#REF!+L94+#REF!+#REF!+#REF!</f>
        <v>0</v>
      </c>
    </row>
    <row r="96" spans="1:12" ht="15" x14ac:dyDescent="0.25">
      <c r="A96" s="21">
        <v>2</v>
      </c>
      <c r="B96" s="22">
        <v>1</v>
      </c>
      <c r="C96" s="23" t="s">
        <v>19</v>
      </c>
      <c r="D96" s="5" t="s">
        <v>20</v>
      </c>
      <c r="E96" s="41" t="s">
        <v>104</v>
      </c>
      <c r="F96" s="42">
        <v>210</v>
      </c>
      <c r="G96" s="42">
        <v>7.51</v>
      </c>
      <c r="H96" s="42">
        <v>9</v>
      </c>
      <c r="I96" s="42">
        <v>30.6</v>
      </c>
      <c r="J96" s="42">
        <v>235</v>
      </c>
      <c r="K96" s="43">
        <v>182</v>
      </c>
      <c r="L96" s="42"/>
    </row>
    <row r="97" spans="1:12" ht="15" x14ac:dyDescent="0.25">
      <c r="A97" s="24"/>
      <c r="B97" s="16"/>
      <c r="C97" s="11"/>
      <c r="D97" s="7" t="s">
        <v>21</v>
      </c>
      <c r="E97" s="44" t="s">
        <v>73</v>
      </c>
      <c r="F97" s="45">
        <v>200</v>
      </c>
      <c r="G97" s="45">
        <v>3.9</v>
      </c>
      <c r="H97" s="45">
        <v>3.1</v>
      </c>
      <c r="I97" s="45">
        <v>25.16</v>
      </c>
      <c r="J97" s="45">
        <v>145</v>
      </c>
      <c r="K97" s="46">
        <v>502</v>
      </c>
      <c r="L97" s="45"/>
    </row>
    <row r="98" spans="1:12" ht="15" x14ac:dyDescent="0.25">
      <c r="A98" s="24"/>
      <c r="B98" s="16"/>
      <c r="C98" s="11"/>
      <c r="D98" s="7" t="s">
        <v>32</v>
      </c>
      <c r="E98" s="44" t="s">
        <v>96</v>
      </c>
      <c r="F98" s="45">
        <v>90</v>
      </c>
      <c r="G98" s="45">
        <v>6.8</v>
      </c>
      <c r="H98" s="45">
        <v>6</v>
      </c>
      <c r="I98" s="45">
        <v>27.3</v>
      </c>
      <c r="J98" s="45">
        <v>180</v>
      </c>
      <c r="K98" s="46">
        <v>523</v>
      </c>
      <c r="L98" s="45"/>
    </row>
    <row r="99" spans="1:12" ht="15" x14ac:dyDescent="0.25">
      <c r="A99" s="24"/>
      <c r="B99" s="16"/>
      <c r="C99" s="11"/>
      <c r="D99" s="6"/>
      <c r="E99" s="44"/>
      <c r="F99" s="45"/>
      <c r="G99" s="45"/>
      <c r="H99" s="45"/>
      <c r="I99" s="45"/>
      <c r="J99" s="45"/>
      <c r="K99" s="46"/>
      <c r="L99" s="45"/>
    </row>
    <row r="100" spans="1:12" ht="15" x14ac:dyDescent="0.25">
      <c r="A100" s="24"/>
      <c r="B100" s="16"/>
      <c r="C100" s="11"/>
      <c r="D100" s="6"/>
      <c r="E100" s="44"/>
      <c r="F100" s="45"/>
      <c r="G100" s="45"/>
      <c r="H100" s="45"/>
      <c r="I100" s="45"/>
      <c r="J100" s="45"/>
      <c r="K100" s="46"/>
      <c r="L100" s="45"/>
    </row>
    <row r="101" spans="1:12" ht="15" x14ac:dyDescent="0.25">
      <c r="A101" s="25"/>
      <c r="B101" s="18"/>
      <c r="C101" s="8"/>
      <c r="D101" s="19" t="s">
        <v>33</v>
      </c>
      <c r="E101" s="9"/>
      <c r="F101" s="20">
        <f>SUM(F96:F100)</f>
        <v>500</v>
      </c>
      <c r="G101" s="20">
        <f>SUM(G96:G100)</f>
        <v>18.21</v>
      </c>
      <c r="H101" s="20">
        <f>SUM(H96:H100)</f>
        <v>18.100000000000001</v>
      </c>
      <c r="I101" s="20">
        <f>SUM(I96:I100)</f>
        <v>83.06</v>
      </c>
      <c r="J101" s="20">
        <f>SUM(J96:J100)</f>
        <v>560</v>
      </c>
      <c r="K101" s="26"/>
      <c r="L101" s="20"/>
    </row>
    <row r="102" spans="1:12" ht="15" x14ac:dyDescent="0.25">
      <c r="A102" s="27">
        <f>A96</f>
        <v>2</v>
      </c>
      <c r="B102" s="14">
        <f>B96</f>
        <v>1</v>
      </c>
      <c r="C102" s="10" t="s">
        <v>24</v>
      </c>
      <c r="D102" s="7" t="s">
        <v>25</v>
      </c>
      <c r="E102" s="44"/>
      <c r="F102" s="45"/>
      <c r="G102" s="45"/>
      <c r="H102" s="45"/>
      <c r="I102" s="45"/>
      <c r="J102" s="45"/>
      <c r="K102" s="46"/>
      <c r="L102" s="45"/>
    </row>
    <row r="103" spans="1:12" ht="15" x14ac:dyDescent="0.25">
      <c r="A103" s="24"/>
      <c r="B103" s="16"/>
      <c r="C103" s="11"/>
      <c r="D103" s="7" t="s">
        <v>26</v>
      </c>
      <c r="E103" s="44" t="s">
        <v>63</v>
      </c>
      <c r="F103" s="45">
        <v>210</v>
      </c>
      <c r="G103" s="45">
        <v>5.04</v>
      </c>
      <c r="H103" s="45">
        <v>8.14</v>
      </c>
      <c r="I103" s="45">
        <v>6.72</v>
      </c>
      <c r="J103" s="45">
        <v>179.75</v>
      </c>
      <c r="K103" s="46">
        <v>288</v>
      </c>
      <c r="L103" s="45"/>
    </row>
    <row r="104" spans="1:12" ht="15" x14ac:dyDescent="0.25">
      <c r="A104" s="24"/>
      <c r="B104" s="16"/>
      <c r="C104" s="11"/>
      <c r="D104" s="7" t="s">
        <v>27</v>
      </c>
      <c r="E104" s="44" t="s">
        <v>82</v>
      </c>
      <c r="F104" s="45">
        <v>100</v>
      </c>
      <c r="G104" s="45">
        <v>8.1</v>
      </c>
      <c r="H104" s="45">
        <v>9.1999999999999993</v>
      </c>
      <c r="I104" s="45">
        <v>21</v>
      </c>
      <c r="J104" s="45">
        <v>171.2</v>
      </c>
      <c r="K104" s="46">
        <v>280</v>
      </c>
      <c r="L104" s="45"/>
    </row>
    <row r="105" spans="1:12" ht="15" x14ac:dyDescent="0.25">
      <c r="A105" s="24"/>
      <c r="B105" s="16"/>
      <c r="C105" s="11"/>
      <c r="D105" s="7" t="s">
        <v>28</v>
      </c>
      <c r="E105" s="44" t="s">
        <v>83</v>
      </c>
      <c r="F105" s="45">
        <v>150</v>
      </c>
      <c r="G105" s="45">
        <v>7.2</v>
      </c>
      <c r="H105" s="45">
        <v>6.3</v>
      </c>
      <c r="I105" s="45">
        <v>34.6</v>
      </c>
      <c r="J105" s="45">
        <v>224.2</v>
      </c>
      <c r="K105" s="46" t="s">
        <v>84</v>
      </c>
      <c r="L105" s="45"/>
    </row>
    <row r="106" spans="1:12" ht="15" x14ac:dyDescent="0.25">
      <c r="A106" s="24"/>
      <c r="B106" s="16"/>
      <c r="C106" s="11"/>
      <c r="D106" s="7" t="s">
        <v>29</v>
      </c>
      <c r="E106" s="44" t="s">
        <v>58</v>
      </c>
      <c r="F106" s="45">
        <v>200</v>
      </c>
      <c r="G106" s="45">
        <v>0</v>
      </c>
      <c r="H106" s="45">
        <v>0</v>
      </c>
      <c r="I106" s="45">
        <v>20.5</v>
      </c>
      <c r="J106" s="45">
        <v>80</v>
      </c>
      <c r="K106" s="46">
        <v>507</v>
      </c>
      <c r="L106" s="45"/>
    </row>
    <row r="107" spans="1:12" ht="15" x14ac:dyDescent="0.25">
      <c r="A107" s="24"/>
      <c r="B107" s="16"/>
      <c r="C107" s="11"/>
      <c r="D107" s="7" t="s">
        <v>30</v>
      </c>
      <c r="E107" s="44" t="s">
        <v>51</v>
      </c>
      <c r="F107" s="45">
        <v>30</v>
      </c>
      <c r="G107" s="45">
        <v>2.2799999999999998</v>
      </c>
      <c r="H107" s="45">
        <v>0.24</v>
      </c>
      <c r="I107" s="45">
        <v>14.8</v>
      </c>
      <c r="J107" s="45">
        <v>70.5</v>
      </c>
      <c r="K107" s="46">
        <v>108</v>
      </c>
      <c r="L107" s="45"/>
    </row>
    <row r="108" spans="1:12" ht="15" x14ac:dyDescent="0.25">
      <c r="A108" s="24"/>
      <c r="B108" s="16"/>
      <c r="C108" s="11"/>
      <c r="D108" s="7" t="s">
        <v>31</v>
      </c>
      <c r="E108" s="44" t="s">
        <v>52</v>
      </c>
      <c r="F108" s="45">
        <v>30</v>
      </c>
      <c r="G108" s="45">
        <v>1.98</v>
      </c>
      <c r="H108" s="45">
        <v>0.36</v>
      </c>
      <c r="I108" s="45">
        <v>10.02</v>
      </c>
      <c r="J108" s="45">
        <v>52.2</v>
      </c>
      <c r="K108" s="46">
        <v>109</v>
      </c>
      <c r="L108" s="45"/>
    </row>
    <row r="109" spans="1:12" ht="15" x14ac:dyDescent="0.25">
      <c r="A109" s="24"/>
      <c r="B109" s="16"/>
      <c r="C109" s="11"/>
      <c r="D109" s="6"/>
      <c r="E109" s="44"/>
      <c r="F109" s="45"/>
      <c r="G109" s="45"/>
      <c r="H109" s="45"/>
      <c r="I109" s="45"/>
      <c r="J109" s="45"/>
      <c r="K109" s="46"/>
      <c r="L109" s="45"/>
    </row>
    <row r="110" spans="1:12" ht="15" x14ac:dyDescent="0.25">
      <c r="A110" s="24"/>
      <c r="B110" s="16"/>
      <c r="C110" s="11"/>
      <c r="D110" s="6"/>
      <c r="E110" s="44"/>
      <c r="F110" s="45"/>
      <c r="G110" s="45"/>
      <c r="H110" s="45"/>
      <c r="I110" s="45"/>
      <c r="J110" s="45"/>
      <c r="K110" s="46"/>
      <c r="L110" s="45"/>
    </row>
    <row r="111" spans="1:12" ht="15" x14ac:dyDescent="0.25">
      <c r="A111" s="25"/>
      <c r="B111" s="18"/>
      <c r="C111" s="8"/>
      <c r="D111" s="19" t="s">
        <v>33</v>
      </c>
      <c r="E111" s="9"/>
      <c r="F111" s="20">
        <f>SUM(F102:F110)</f>
        <v>720</v>
      </c>
      <c r="G111" s="20">
        <f t="shared" ref="G111" si="22">SUM(G102:G110)</f>
        <v>24.6</v>
      </c>
      <c r="H111" s="20">
        <f t="shared" ref="H111" si="23">SUM(H102:H110)</f>
        <v>24.24</v>
      </c>
      <c r="I111" s="20">
        <f t="shared" ref="I111" si="24">SUM(I102:I110)</f>
        <v>107.63999999999999</v>
      </c>
      <c r="J111" s="20">
        <f t="shared" ref="J111" si="25">SUM(J102:J110)</f>
        <v>777.85</v>
      </c>
      <c r="K111" s="26"/>
      <c r="L111" s="20">
        <f ca="1">SUM(L108:L111)</f>
        <v>0</v>
      </c>
    </row>
    <row r="112" spans="1:12" ht="15.75" customHeight="1" thickBot="1" x14ac:dyDescent="0.25">
      <c r="A112" s="30">
        <f>A96</f>
        <v>2</v>
      </c>
      <c r="B112" s="31">
        <f>B96</f>
        <v>1</v>
      </c>
      <c r="C112" s="84" t="s">
        <v>4</v>
      </c>
      <c r="D112" s="85"/>
      <c r="E112" s="32"/>
      <c r="F112" s="33">
        <f>F101+F111</f>
        <v>1220</v>
      </c>
      <c r="G112" s="33">
        <f>G101+G111</f>
        <v>42.81</v>
      </c>
      <c r="H112" s="33">
        <f t="shared" ref="H112:J112" si="26">H101+H111</f>
        <v>42.34</v>
      </c>
      <c r="I112" s="33">
        <f t="shared" si="26"/>
        <v>190.7</v>
      </c>
      <c r="J112" s="33">
        <f t="shared" si="26"/>
        <v>1337.85</v>
      </c>
      <c r="K112" s="34"/>
      <c r="L112" s="33">
        <f ca="1">L101+#REF!+L111+#REF!+#REF!+#REF!</f>
        <v>0</v>
      </c>
    </row>
    <row r="113" spans="1:12" ht="15" x14ac:dyDescent="0.25">
      <c r="A113" s="15">
        <v>2</v>
      </c>
      <c r="B113" s="16">
        <v>2</v>
      </c>
      <c r="C113" s="23" t="s">
        <v>19</v>
      </c>
      <c r="D113" s="5" t="s">
        <v>20</v>
      </c>
      <c r="E113" s="41" t="s">
        <v>92</v>
      </c>
      <c r="F113" s="42">
        <v>170</v>
      </c>
      <c r="G113" s="42">
        <v>9.4</v>
      </c>
      <c r="H113" s="42">
        <v>13.6</v>
      </c>
      <c r="I113" s="42">
        <v>36.200000000000003</v>
      </c>
      <c r="J113" s="42">
        <v>278.8</v>
      </c>
      <c r="K113" s="43">
        <v>261.46300000000002</v>
      </c>
      <c r="L113" s="42"/>
    </row>
    <row r="114" spans="1:12" ht="15" x14ac:dyDescent="0.25">
      <c r="A114" s="15"/>
      <c r="B114" s="16"/>
      <c r="C114" s="11"/>
      <c r="D114" s="7" t="s">
        <v>21</v>
      </c>
      <c r="E114" s="44" t="s">
        <v>97</v>
      </c>
      <c r="F114" s="45">
        <v>200</v>
      </c>
      <c r="G114" s="45">
        <v>7.0000000000000007E-2</v>
      </c>
      <c r="H114" s="45">
        <v>0.02</v>
      </c>
      <c r="I114" s="45">
        <v>15</v>
      </c>
      <c r="J114" s="45">
        <v>60</v>
      </c>
      <c r="K114" s="46">
        <v>376</v>
      </c>
      <c r="L114" s="45"/>
    </row>
    <row r="115" spans="1:12" ht="15" x14ac:dyDescent="0.25">
      <c r="A115" s="15"/>
      <c r="B115" s="16"/>
      <c r="C115" s="11"/>
      <c r="D115" s="7" t="s">
        <v>22</v>
      </c>
      <c r="E115" s="44" t="s">
        <v>85</v>
      </c>
      <c r="F115" s="45">
        <v>35</v>
      </c>
      <c r="G115" s="45">
        <v>3</v>
      </c>
      <c r="H115" s="45">
        <v>1.1599999999999999</v>
      </c>
      <c r="I115" s="45">
        <v>20.6</v>
      </c>
      <c r="J115" s="45">
        <v>104.4</v>
      </c>
      <c r="K115" s="46">
        <v>576</v>
      </c>
      <c r="L115" s="45"/>
    </row>
    <row r="116" spans="1:12" ht="15" x14ac:dyDescent="0.25">
      <c r="A116" s="15"/>
      <c r="B116" s="16"/>
      <c r="C116" s="11"/>
      <c r="D116" s="12" t="s">
        <v>86</v>
      </c>
      <c r="E116" s="44" t="s">
        <v>44</v>
      </c>
      <c r="F116" s="45">
        <v>100</v>
      </c>
      <c r="G116" s="45">
        <v>4</v>
      </c>
      <c r="H116" s="45">
        <v>3.1</v>
      </c>
      <c r="I116" s="45">
        <v>10</v>
      </c>
      <c r="J116" s="45">
        <v>76</v>
      </c>
      <c r="K116" s="46" t="s">
        <v>45</v>
      </c>
      <c r="L116" s="45"/>
    </row>
    <row r="117" spans="1:12" ht="15" x14ac:dyDescent="0.25">
      <c r="A117" s="15"/>
      <c r="B117" s="16"/>
      <c r="C117" s="11"/>
      <c r="D117" s="6"/>
      <c r="E117" s="44"/>
      <c r="F117" s="45"/>
      <c r="G117" s="45"/>
      <c r="H117" s="45"/>
      <c r="I117" s="45"/>
      <c r="J117" s="45"/>
      <c r="K117" s="46"/>
      <c r="L117" s="45"/>
    </row>
    <row r="118" spans="1:12" ht="15" x14ac:dyDescent="0.25">
      <c r="A118" s="15"/>
      <c r="B118" s="16"/>
      <c r="C118" s="11"/>
      <c r="D118" s="6"/>
      <c r="E118" s="44"/>
      <c r="F118" s="45"/>
      <c r="G118" s="45"/>
      <c r="H118" s="45"/>
      <c r="I118" s="45"/>
      <c r="J118" s="45"/>
      <c r="K118" s="46"/>
      <c r="L118" s="45"/>
    </row>
    <row r="119" spans="1:12" ht="15" x14ac:dyDescent="0.25">
      <c r="A119" s="17"/>
      <c r="B119" s="18"/>
      <c r="C119" s="8"/>
      <c r="D119" s="19" t="s">
        <v>33</v>
      </c>
      <c r="E119" s="9"/>
      <c r="F119" s="20">
        <f>SUM(F113:F118)</f>
        <v>505</v>
      </c>
      <c r="G119" s="20">
        <f>SUM(G113:G118)</f>
        <v>16.47</v>
      </c>
      <c r="H119" s="20">
        <f>SUM(H113:H118)</f>
        <v>17.88</v>
      </c>
      <c r="I119" s="20">
        <f>SUM(I113:I118)</f>
        <v>81.800000000000011</v>
      </c>
      <c r="J119" s="20">
        <f>SUM(J113:J118)</f>
        <v>519.20000000000005</v>
      </c>
      <c r="K119" s="26"/>
      <c r="L119" s="20"/>
    </row>
    <row r="120" spans="1:12" ht="15" x14ac:dyDescent="0.25">
      <c r="A120" s="14">
        <f>A113</f>
        <v>2</v>
      </c>
      <c r="B120" s="14">
        <f>B113</f>
        <v>2</v>
      </c>
      <c r="C120" s="10" t="s">
        <v>24</v>
      </c>
      <c r="D120" s="7" t="s">
        <v>25</v>
      </c>
      <c r="E120" s="44"/>
      <c r="F120" s="45"/>
      <c r="G120" s="45"/>
      <c r="H120" s="45"/>
      <c r="I120" s="45"/>
      <c r="J120" s="45"/>
      <c r="K120" s="46"/>
      <c r="L120" s="45"/>
    </row>
    <row r="121" spans="1:12" ht="15" x14ac:dyDescent="0.25">
      <c r="A121" s="15"/>
      <c r="B121" s="16"/>
      <c r="C121" s="11"/>
      <c r="D121" s="7" t="s">
        <v>26</v>
      </c>
      <c r="E121" s="44" t="s">
        <v>87</v>
      </c>
      <c r="F121" s="45">
        <v>200</v>
      </c>
      <c r="G121" s="45">
        <v>5.9</v>
      </c>
      <c r="H121" s="45">
        <v>4</v>
      </c>
      <c r="I121" s="45">
        <v>8</v>
      </c>
      <c r="J121" s="45">
        <v>73</v>
      </c>
      <c r="K121" s="46">
        <v>121</v>
      </c>
      <c r="L121" s="45"/>
    </row>
    <row r="122" spans="1:12" ht="15" x14ac:dyDescent="0.25">
      <c r="A122" s="15"/>
      <c r="B122" s="16"/>
      <c r="C122" s="11"/>
      <c r="D122" s="7" t="s">
        <v>27</v>
      </c>
      <c r="E122" s="44" t="s">
        <v>39</v>
      </c>
      <c r="F122" s="45">
        <v>90</v>
      </c>
      <c r="G122" s="45">
        <v>10.199999999999999</v>
      </c>
      <c r="H122" s="45">
        <v>10.5</v>
      </c>
      <c r="I122" s="45">
        <v>16</v>
      </c>
      <c r="J122" s="45">
        <v>256</v>
      </c>
      <c r="K122" s="46">
        <v>50</v>
      </c>
      <c r="L122" s="45"/>
    </row>
    <row r="123" spans="1:12" ht="15" x14ac:dyDescent="0.25">
      <c r="A123" s="15"/>
      <c r="B123" s="16"/>
      <c r="C123" s="11"/>
      <c r="D123" s="7" t="s">
        <v>28</v>
      </c>
      <c r="E123" s="44" t="s">
        <v>64</v>
      </c>
      <c r="F123" s="45">
        <v>150</v>
      </c>
      <c r="G123" s="45">
        <v>3.75</v>
      </c>
      <c r="H123" s="45">
        <v>9.07</v>
      </c>
      <c r="I123" s="45">
        <v>29.3</v>
      </c>
      <c r="J123" s="45">
        <v>168.65</v>
      </c>
      <c r="K123" s="46">
        <v>312</v>
      </c>
      <c r="L123" s="45"/>
    </row>
    <row r="124" spans="1:12" ht="15" x14ac:dyDescent="0.25">
      <c r="A124" s="15"/>
      <c r="B124" s="16"/>
      <c r="C124" s="11"/>
      <c r="D124" s="7" t="s">
        <v>29</v>
      </c>
      <c r="E124" s="44" t="s">
        <v>62</v>
      </c>
      <c r="F124" s="45">
        <v>200</v>
      </c>
      <c r="G124" s="45">
        <v>0</v>
      </c>
      <c r="H124" s="45">
        <v>0</v>
      </c>
      <c r="I124" s="45">
        <v>25</v>
      </c>
      <c r="J124" s="45">
        <v>94</v>
      </c>
      <c r="K124" s="46">
        <v>303</v>
      </c>
      <c r="L124" s="45"/>
    </row>
    <row r="125" spans="1:12" ht="15" x14ac:dyDescent="0.25">
      <c r="A125" s="15"/>
      <c r="B125" s="16"/>
      <c r="C125" s="11"/>
      <c r="D125" s="7" t="s">
        <v>30</v>
      </c>
      <c r="E125" s="44" t="s">
        <v>51</v>
      </c>
      <c r="F125" s="45">
        <v>30</v>
      </c>
      <c r="G125" s="45">
        <v>2.2799999999999998</v>
      </c>
      <c r="H125" s="45">
        <v>0.24</v>
      </c>
      <c r="I125" s="45">
        <v>14.8</v>
      </c>
      <c r="J125" s="45">
        <v>70.5</v>
      </c>
      <c r="K125" s="46">
        <v>108</v>
      </c>
      <c r="L125" s="45"/>
    </row>
    <row r="126" spans="1:12" ht="15" x14ac:dyDescent="0.25">
      <c r="A126" s="15"/>
      <c r="B126" s="16"/>
      <c r="C126" s="11"/>
      <c r="D126" s="7" t="s">
        <v>31</v>
      </c>
      <c r="E126" s="44" t="s">
        <v>52</v>
      </c>
      <c r="F126" s="45">
        <v>30</v>
      </c>
      <c r="G126" s="45">
        <v>1.98</v>
      </c>
      <c r="H126" s="45">
        <v>0.36</v>
      </c>
      <c r="I126" s="45">
        <v>10.02</v>
      </c>
      <c r="J126" s="45">
        <v>52.2</v>
      </c>
      <c r="K126" s="46">
        <v>109</v>
      </c>
      <c r="L126" s="45"/>
    </row>
    <row r="127" spans="1:12" ht="15" x14ac:dyDescent="0.25">
      <c r="A127" s="15"/>
      <c r="B127" s="16"/>
      <c r="C127" s="11"/>
      <c r="D127" s="6"/>
      <c r="E127" s="44"/>
      <c r="F127" s="45"/>
      <c r="G127" s="45"/>
      <c r="H127" s="45"/>
      <c r="I127" s="45"/>
      <c r="J127" s="45"/>
      <c r="K127" s="46"/>
      <c r="L127" s="45"/>
    </row>
    <row r="128" spans="1:12" ht="15" x14ac:dyDescent="0.25">
      <c r="A128" s="15"/>
      <c r="B128" s="16"/>
      <c r="C128" s="11"/>
      <c r="D128" s="6"/>
      <c r="E128" s="44"/>
      <c r="F128" s="45"/>
      <c r="G128" s="45"/>
      <c r="H128" s="45"/>
      <c r="I128" s="45"/>
      <c r="J128" s="45"/>
      <c r="K128" s="46"/>
      <c r="L128" s="45"/>
    </row>
    <row r="129" spans="1:12" ht="15" x14ac:dyDescent="0.25">
      <c r="A129" s="17"/>
      <c r="B129" s="18"/>
      <c r="C129" s="8"/>
      <c r="D129" s="19" t="s">
        <v>33</v>
      </c>
      <c r="E129" s="9"/>
      <c r="F129" s="20">
        <f>SUM(F120:F128)</f>
        <v>700</v>
      </c>
      <c r="G129" s="20">
        <f t="shared" ref="G129" si="27">SUM(G120:G128)</f>
        <v>24.110000000000003</v>
      </c>
      <c r="H129" s="20">
        <f t="shared" ref="H129" si="28">SUM(H120:H128)</f>
        <v>24.169999999999998</v>
      </c>
      <c r="I129" s="20">
        <f t="shared" ref="I129" si="29">SUM(I120:I128)</f>
        <v>103.11999999999999</v>
      </c>
      <c r="J129" s="20">
        <f t="shared" ref="J129" si="30">SUM(J120:J128)</f>
        <v>714.35</v>
      </c>
      <c r="K129" s="26"/>
      <c r="L129" s="20">
        <f ca="1">SUM(L126:L129)</f>
        <v>0</v>
      </c>
    </row>
    <row r="130" spans="1:12" ht="15.75" customHeight="1" thickBot="1" x14ac:dyDescent="0.25">
      <c r="A130" s="35">
        <f>A113</f>
        <v>2</v>
      </c>
      <c r="B130" s="35">
        <f>B113</f>
        <v>2</v>
      </c>
      <c r="C130" s="84" t="s">
        <v>4</v>
      </c>
      <c r="D130" s="85"/>
      <c r="E130" s="32"/>
      <c r="F130" s="33">
        <f>F119+F129</f>
        <v>1205</v>
      </c>
      <c r="G130" s="33">
        <f>G119+G129</f>
        <v>40.58</v>
      </c>
      <c r="H130" s="33">
        <f t="shared" ref="H130:J130" si="31">H119+H129</f>
        <v>42.05</v>
      </c>
      <c r="I130" s="33">
        <f t="shared" si="31"/>
        <v>184.92000000000002</v>
      </c>
      <c r="J130" s="33">
        <f t="shared" si="31"/>
        <v>1233.5500000000002</v>
      </c>
      <c r="K130" s="34"/>
      <c r="L130" s="33">
        <f ca="1">L119+#REF!+L129+#REF!+#REF!+#REF!</f>
        <v>0</v>
      </c>
    </row>
    <row r="131" spans="1:12" ht="15.75" thickBot="1" x14ac:dyDescent="0.3">
      <c r="A131" s="21">
        <v>2</v>
      </c>
      <c r="B131" s="22">
        <v>3</v>
      </c>
      <c r="C131" s="23" t="s">
        <v>19</v>
      </c>
      <c r="D131" s="5" t="s">
        <v>20</v>
      </c>
      <c r="E131" s="41" t="s">
        <v>46</v>
      </c>
      <c r="F131" s="42">
        <v>120</v>
      </c>
      <c r="G131" s="42">
        <v>13.6</v>
      </c>
      <c r="H131" s="42">
        <v>11.2</v>
      </c>
      <c r="I131" s="42">
        <v>21</v>
      </c>
      <c r="J131" s="42">
        <v>267</v>
      </c>
      <c r="K131" s="43">
        <v>210</v>
      </c>
      <c r="L131" s="42"/>
    </row>
    <row r="132" spans="1:12" ht="15" x14ac:dyDescent="0.25">
      <c r="A132" s="24"/>
      <c r="B132" s="16"/>
      <c r="C132" s="11"/>
      <c r="D132" s="5" t="s">
        <v>20</v>
      </c>
      <c r="E132" s="44" t="s">
        <v>88</v>
      </c>
      <c r="F132" s="45">
        <v>50</v>
      </c>
      <c r="G132" s="45">
        <v>0.7</v>
      </c>
      <c r="H132" s="45">
        <v>2.7</v>
      </c>
      <c r="I132" s="45">
        <v>9.6</v>
      </c>
      <c r="J132" s="45">
        <v>40</v>
      </c>
      <c r="K132" s="46">
        <v>463</v>
      </c>
      <c r="L132" s="45"/>
    </row>
    <row r="133" spans="1:12" ht="15" x14ac:dyDescent="0.25">
      <c r="A133" s="24"/>
      <c r="B133" s="16"/>
      <c r="C133" s="11"/>
      <c r="D133" s="7" t="s">
        <v>21</v>
      </c>
      <c r="E133" s="44" t="s">
        <v>79</v>
      </c>
      <c r="F133" s="45">
        <v>200</v>
      </c>
      <c r="G133" s="45">
        <v>0.3</v>
      </c>
      <c r="H133" s="45">
        <v>0.6</v>
      </c>
      <c r="I133" s="45">
        <v>10.1</v>
      </c>
      <c r="J133" s="45">
        <v>35</v>
      </c>
      <c r="K133" s="46" t="s">
        <v>80</v>
      </c>
      <c r="L133" s="45"/>
    </row>
    <row r="134" spans="1:12" ht="15" x14ac:dyDescent="0.25">
      <c r="A134" s="24"/>
      <c r="B134" s="16"/>
      <c r="C134" s="11"/>
      <c r="D134" s="7" t="s">
        <v>22</v>
      </c>
      <c r="E134" s="44" t="s">
        <v>51</v>
      </c>
      <c r="F134" s="45">
        <v>30</v>
      </c>
      <c r="G134" s="45">
        <v>2.2799999999999998</v>
      </c>
      <c r="H134" s="45">
        <v>0.24</v>
      </c>
      <c r="I134" s="45">
        <v>14.8</v>
      </c>
      <c r="J134" s="45">
        <v>70.5</v>
      </c>
      <c r="K134" s="46">
        <v>108</v>
      </c>
      <c r="L134" s="45"/>
    </row>
    <row r="135" spans="1:12" ht="15" x14ac:dyDescent="0.25">
      <c r="A135" s="24"/>
      <c r="B135" s="16"/>
      <c r="C135" s="11"/>
      <c r="D135" s="6" t="s">
        <v>32</v>
      </c>
      <c r="E135" s="44" t="s">
        <v>105</v>
      </c>
      <c r="F135" s="45">
        <v>100</v>
      </c>
      <c r="G135" s="45">
        <v>3</v>
      </c>
      <c r="H135" s="45">
        <v>3.9</v>
      </c>
      <c r="I135" s="45">
        <v>28</v>
      </c>
      <c r="J135" s="45">
        <v>173</v>
      </c>
      <c r="K135" s="46">
        <v>410</v>
      </c>
      <c r="L135" s="45"/>
    </row>
    <row r="136" spans="1:12" ht="15" x14ac:dyDescent="0.25">
      <c r="A136" s="24"/>
      <c r="B136" s="16"/>
      <c r="C136" s="11"/>
      <c r="D136" s="6"/>
      <c r="E136" s="44"/>
      <c r="F136" s="45"/>
      <c r="G136" s="45"/>
      <c r="H136" s="45"/>
      <c r="I136" s="45"/>
      <c r="J136" s="45"/>
      <c r="K136" s="46"/>
      <c r="L136" s="45"/>
    </row>
    <row r="137" spans="1:12" ht="15" x14ac:dyDescent="0.25">
      <c r="A137" s="25"/>
      <c r="B137" s="18"/>
      <c r="C137" s="8"/>
      <c r="D137" s="19" t="s">
        <v>33</v>
      </c>
      <c r="E137" s="9"/>
      <c r="F137" s="20">
        <f>SUM(F131:F136)</f>
        <v>500</v>
      </c>
      <c r="G137" s="20">
        <f>SUM(G131:G136)</f>
        <v>19.88</v>
      </c>
      <c r="H137" s="20">
        <f>SUM(H131:H136)</f>
        <v>18.639999999999997</v>
      </c>
      <c r="I137" s="20">
        <f>SUM(I131:I136)</f>
        <v>83.5</v>
      </c>
      <c r="J137" s="20">
        <f>SUM(J131:J136)</f>
        <v>585.5</v>
      </c>
      <c r="K137" s="26"/>
      <c r="L137" s="20"/>
    </row>
    <row r="138" spans="1:12" ht="15" x14ac:dyDescent="0.25">
      <c r="A138" s="27">
        <f>A131</f>
        <v>2</v>
      </c>
      <c r="B138" s="14">
        <f>B131</f>
        <v>3</v>
      </c>
      <c r="C138" s="10" t="s">
        <v>24</v>
      </c>
      <c r="D138" s="7" t="s">
        <v>25</v>
      </c>
      <c r="E138" s="44"/>
      <c r="F138" s="45"/>
      <c r="G138" s="45"/>
      <c r="H138" s="45"/>
      <c r="I138" s="45"/>
      <c r="J138" s="45"/>
      <c r="K138" s="46"/>
      <c r="L138" s="45"/>
    </row>
    <row r="139" spans="1:12" ht="15" x14ac:dyDescent="0.25">
      <c r="A139" s="24"/>
      <c r="B139" s="16"/>
      <c r="C139" s="11"/>
      <c r="D139" s="7" t="s">
        <v>26</v>
      </c>
      <c r="E139" s="61" t="s">
        <v>106</v>
      </c>
      <c r="F139" s="73">
        <v>210</v>
      </c>
      <c r="G139" s="73">
        <v>6.24</v>
      </c>
      <c r="H139" s="73">
        <v>10.5</v>
      </c>
      <c r="I139" s="74">
        <v>15.32</v>
      </c>
      <c r="J139" s="73">
        <v>126.75</v>
      </c>
      <c r="K139" s="82">
        <v>92</v>
      </c>
      <c r="L139" s="45"/>
    </row>
    <row r="140" spans="1:12" ht="15" x14ac:dyDescent="0.25">
      <c r="A140" s="24"/>
      <c r="B140" s="16"/>
      <c r="C140" s="11"/>
      <c r="D140" s="7" t="s">
        <v>27</v>
      </c>
      <c r="E140" s="44" t="s">
        <v>65</v>
      </c>
      <c r="F140" s="45">
        <v>230</v>
      </c>
      <c r="G140" s="45">
        <v>15.1</v>
      </c>
      <c r="H140" s="45">
        <v>16.43</v>
      </c>
      <c r="I140" s="45">
        <v>45.9</v>
      </c>
      <c r="J140" s="45">
        <v>441.6</v>
      </c>
      <c r="K140" s="46">
        <v>265</v>
      </c>
      <c r="L140" s="45"/>
    </row>
    <row r="141" spans="1:12" ht="15" x14ac:dyDescent="0.25">
      <c r="A141" s="24"/>
      <c r="B141" s="16"/>
      <c r="C141" s="11"/>
      <c r="D141" s="7" t="s">
        <v>29</v>
      </c>
      <c r="E141" s="44" t="s">
        <v>57</v>
      </c>
      <c r="F141" s="45">
        <v>200</v>
      </c>
      <c r="G141" s="45">
        <v>0.7</v>
      </c>
      <c r="H141" s="45">
        <v>0.09</v>
      </c>
      <c r="I141" s="45">
        <v>30</v>
      </c>
      <c r="J141" s="45">
        <v>122.2</v>
      </c>
      <c r="K141" s="46">
        <v>348</v>
      </c>
      <c r="L141" s="45"/>
    </row>
    <row r="142" spans="1:12" ht="15" x14ac:dyDescent="0.25">
      <c r="A142" s="24"/>
      <c r="B142" s="16"/>
      <c r="C142" s="11"/>
      <c r="D142" s="7" t="s">
        <v>30</v>
      </c>
      <c r="E142" s="44" t="s">
        <v>51</v>
      </c>
      <c r="F142" s="45">
        <v>30</v>
      </c>
      <c r="G142" s="45">
        <v>2.2799999999999998</v>
      </c>
      <c r="H142" s="45">
        <v>0.24</v>
      </c>
      <c r="I142" s="45">
        <v>14.8</v>
      </c>
      <c r="J142" s="45">
        <v>70.5</v>
      </c>
      <c r="K142" s="46">
        <v>108</v>
      </c>
      <c r="L142" s="45"/>
    </row>
    <row r="143" spans="1:12" ht="15" x14ac:dyDescent="0.25">
      <c r="A143" s="24"/>
      <c r="B143" s="16"/>
      <c r="C143" s="11"/>
      <c r="D143" s="7" t="s">
        <v>31</v>
      </c>
      <c r="E143" s="44" t="s">
        <v>52</v>
      </c>
      <c r="F143" s="45">
        <v>30</v>
      </c>
      <c r="G143" s="45">
        <v>1.98</v>
      </c>
      <c r="H143" s="45">
        <v>0.36</v>
      </c>
      <c r="I143" s="45">
        <v>10.02</v>
      </c>
      <c r="J143" s="45">
        <v>52.2</v>
      </c>
      <c r="K143" s="46">
        <v>109</v>
      </c>
      <c r="L143" s="45"/>
    </row>
    <row r="144" spans="1:12" ht="15" x14ac:dyDescent="0.25">
      <c r="A144" s="24"/>
      <c r="B144" s="16"/>
      <c r="C144" s="11"/>
      <c r="D144" s="6"/>
      <c r="E144" s="44"/>
      <c r="F144" s="45"/>
      <c r="G144" s="45"/>
      <c r="H144" s="45"/>
      <c r="I144" s="45"/>
      <c r="J144" s="45"/>
      <c r="K144" s="46"/>
      <c r="L144" s="45"/>
    </row>
    <row r="145" spans="1:12" ht="15" x14ac:dyDescent="0.25">
      <c r="A145" s="24"/>
      <c r="B145" s="16"/>
      <c r="C145" s="11"/>
      <c r="D145" s="6"/>
      <c r="E145" s="44"/>
      <c r="F145" s="45"/>
      <c r="G145" s="45"/>
      <c r="H145" s="45"/>
      <c r="I145" s="45"/>
      <c r="J145" s="45"/>
      <c r="K145" s="46"/>
      <c r="L145" s="45"/>
    </row>
    <row r="146" spans="1:12" ht="15" x14ac:dyDescent="0.25">
      <c r="A146" s="25"/>
      <c r="B146" s="18"/>
      <c r="C146" s="8"/>
      <c r="D146" s="19" t="s">
        <v>33</v>
      </c>
      <c r="E146" s="9"/>
      <c r="F146" s="20">
        <f>SUM(F138:F145)</f>
        <v>700</v>
      </c>
      <c r="G146" s="20">
        <f>SUM(G138:G145)</f>
        <v>26.3</v>
      </c>
      <c r="H146" s="20">
        <f>SUM(H138:H145)</f>
        <v>27.619999999999997</v>
      </c>
      <c r="I146" s="20">
        <f>SUM(I138:I145)</f>
        <v>116.03999999999999</v>
      </c>
      <c r="J146" s="20">
        <f>SUM(J138:J145)</f>
        <v>813.25000000000011</v>
      </c>
      <c r="K146" s="26"/>
      <c r="L146" s="20">
        <f ca="1">SUM(L143:L146)</f>
        <v>0</v>
      </c>
    </row>
    <row r="147" spans="1:12" ht="15.75" customHeight="1" thickBot="1" x14ac:dyDescent="0.25">
      <c r="A147" s="30">
        <f>A131</f>
        <v>2</v>
      </c>
      <c r="B147" s="31">
        <f>B131</f>
        <v>3</v>
      </c>
      <c r="C147" s="84" t="s">
        <v>4</v>
      </c>
      <c r="D147" s="85"/>
      <c r="E147" s="32"/>
      <c r="F147" s="33">
        <f>F137+F146</f>
        <v>1200</v>
      </c>
      <c r="G147" s="33">
        <f>G137+G146</f>
        <v>46.18</v>
      </c>
      <c r="H147" s="33">
        <f>H137+H146</f>
        <v>46.259999999999991</v>
      </c>
      <c r="I147" s="33">
        <f>I137+I146</f>
        <v>199.54</v>
      </c>
      <c r="J147" s="33">
        <f>J137+J146</f>
        <v>1398.75</v>
      </c>
      <c r="K147" s="34"/>
      <c r="L147" s="33">
        <f ca="1">L137+#REF!+L146+#REF!+#REF!+#REF!</f>
        <v>0</v>
      </c>
    </row>
    <row r="148" spans="1:12" ht="15" x14ac:dyDescent="0.25">
      <c r="A148" s="21">
        <v>2</v>
      </c>
      <c r="B148" s="22">
        <v>4</v>
      </c>
      <c r="C148" s="23" t="s">
        <v>19</v>
      </c>
      <c r="D148" s="5" t="s">
        <v>20</v>
      </c>
      <c r="E148" s="41" t="s">
        <v>107</v>
      </c>
      <c r="F148" s="42">
        <v>210</v>
      </c>
      <c r="G148" s="42">
        <v>7.31</v>
      </c>
      <c r="H148" s="42">
        <v>10</v>
      </c>
      <c r="I148" s="42">
        <v>39.200000000000003</v>
      </c>
      <c r="J148" s="42">
        <v>286</v>
      </c>
      <c r="K148" s="43">
        <v>174</v>
      </c>
      <c r="L148" s="42"/>
    </row>
    <row r="149" spans="1:12" ht="15" x14ac:dyDescent="0.25">
      <c r="A149" s="24"/>
      <c r="B149" s="16"/>
      <c r="C149" s="11"/>
      <c r="D149" s="7" t="s">
        <v>21</v>
      </c>
      <c r="E149" s="44" t="s">
        <v>97</v>
      </c>
      <c r="F149" s="45">
        <v>200</v>
      </c>
      <c r="G149" s="45">
        <v>7.0000000000000007E-2</v>
      </c>
      <c r="H149" s="45">
        <v>0.02</v>
      </c>
      <c r="I149" s="45">
        <v>15</v>
      </c>
      <c r="J149" s="45">
        <v>60</v>
      </c>
      <c r="K149" s="46">
        <v>376</v>
      </c>
      <c r="L149" s="45"/>
    </row>
    <row r="150" spans="1:12" ht="15" x14ac:dyDescent="0.25">
      <c r="A150" s="24"/>
      <c r="B150" s="16"/>
      <c r="C150" s="11"/>
      <c r="D150" s="7" t="s">
        <v>22</v>
      </c>
      <c r="E150" s="44" t="s">
        <v>108</v>
      </c>
      <c r="F150" s="45">
        <v>90</v>
      </c>
      <c r="G150" s="45">
        <v>8.9</v>
      </c>
      <c r="H150" s="45">
        <v>7.3</v>
      </c>
      <c r="I150" s="45">
        <v>29.5</v>
      </c>
      <c r="J150" s="45">
        <v>230</v>
      </c>
      <c r="K150" s="46">
        <v>2</v>
      </c>
      <c r="L150" s="45"/>
    </row>
    <row r="151" spans="1:12" ht="15" x14ac:dyDescent="0.25">
      <c r="A151" s="24"/>
      <c r="B151" s="16"/>
      <c r="C151" s="11"/>
      <c r="D151" s="6"/>
      <c r="E151" s="44"/>
      <c r="F151" s="45"/>
      <c r="G151" s="45"/>
      <c r="H151" s="45"/>
      <c r="I151" s="45"/>
      <c r="J151" s="45"/>
      <c r="K151" s="46"/>
      <c r="L151" s="45"/>
    </row>
    <row r="152" spans="1:12" ht="15" x14ac:dyDescent="0.25">
      <c r="A152" s="24"/>
      <c r="B152" s="16"/>
      <c r="C152" s="11"/>
      <c r="D152" s="6"/>
      <c r="E152" s="44"/>
      <c r="F152" s="45"/>
      <c r="G152" s="45"/>
      <c r="H152" s="45"/>
      <c r="I152" s="45"/>
      <c r="J152" s="45"/>
      <c r="K152" s="46"/>
      <c r="L152" s="45"/>
    </row>
    <row r="153" spans="1:12" ht="15" x14ac:dyDescent="0.25">
      <c r="A153" s="25"/>
      <c r="B153" s="18"/>
      <c r="C153" s="8"/>
      <c r="D153" s="19" t="s">
        <v>33</v>
      </c>
      <c r="E153" s="9"/>
      <c r="F153" s="20">
        <f>SUM(F148:F152)</f>
        <v>500</v>
      </c>
      <c r="G153" s="20">
        <f>SUM(G148:G152)</f>
        <v>16.28</v>
      </c>
      <c r="H153" s="20">
        <f>SUM(H148:H152)</f>
        <v>17.32</v>
      </c>
      <c r="I153" s="20">
        <f>SUM(I148:I152)</f>
        <v>83.7</v>
      </c>
      <c r="J153" s="20">
        <f>SUM(J148:J152)</f>
        <v>576</v>
      </c>
      <c r="K153" s="26"/>
      <c r="L153" s="20"/>
    </row>
    <row r="154" spans="1:12" ht="15" x14ac:dyDescent="0.25">
      <c r="A154" s="27">
        <f>A148</f>
        <v>2</v>
      </c>
      <c r="B154" s="14">
        <f>B148</f>
        <v>4</v>
      </c>
      <c r="C154" s="10" t="s">
        <v>24</v>
      </c>
      <c r="D154" s="7" t="s">
        <v>25</v>
      </c>
      <c r="E154" s="44"/>
      <c r="F154" s="45"/>
      <c r="G154" s="45"/>
      <c r="H154" s="45"/>
      <c r="I154" s="45"/>
      <c r="J154" s="45"/>
      <c r="K154" s="46"/>
      <c r="L154" s="45"/>
    </row>
    <row r="155" spans="1:12" ht="15" x14ac:dyDescent="0.25">
      <c r="A155" s="24"/>
      <c r="B155" s="16"/>
      <c r="C155" s="11"/>
      <c r="D155" s="7" t="s">
        <v>26</v>
      </c>
      <c r="E155" s="44" t="s">
        <v>60</v>
      </c>
      <c r="F155" s="45">
        <v>210</v>
      </c>
      <c r="G155" s="45">
        <v>2.2400000000000002</v>
      </c>
      <c r="H155" s="45">
        <v>4.62</v>
      </c>
      <c r="I155" s="45">
        <v>9.1199999999999992</v>
      </c>
      <c r="J155" s="45">
        <v>107.75</v>
      </c>
      <c r="K155" s="46">
        <v>82</v>
      </c>
      <c r="L155" s="45"/>
    </row>
    <row r="156" spans="1:12" ht="15" x14ac:dyDescent="0.25">
      <c r="A156" s="24"/>
      <c r="B156" s="16"/>
      <c r="C156" s="11"/>
      <c r="D156" s="83" t="s">
        <v>27</v>
      </c>
      <c r="E156" s="44" t="s">
        <v>89</v>
      </c>
      <c r="F156" s="45">
        <v>100</v>
      </c>
      <c r="G156" s="45">
        <v>10.6</v>
      </c>
      <c r="H156" s="45">
        <v>12.6</v>
      </c>
      <c r="I156" s="45">
        <v>32</v>
      </c>
      <c r="J156" s="45">
        <v>240</v>
      </c>
      <c r="K156" s="46">
        <v>390</v>
      </c>
      <c r="L156" s="45"/>
    </row>
    <row r="157" spans="1:12" ht="25.5" x14ac:dyDescent="0.25">
      <c r="A157" s="24"/>
      <c r="B157" s="16"/>
      <c r="C157" s="11"/>
      <c r="D157" s="83" t="s">
        <v>28</v>
      </c>
      <c r="E157" s="44" t="s">
        <v>90</v>
      </c>
      <c r="F157" s="45">
        <v>150</v>
      </c>
      <c r="G157" s="45">
        <v>6</v>
      </c>
      <c r="H157" s="45">
        <v>6.33</v>
      </c>
      <c r="I157" s="45">
        <v>24.7</v>
      </c>
      <c r="J157" s="45">
        <v>172.4</v>
      </c>
      <c r="K157" s="46">
        <v>309</v>
      </c>
      <c r="L157" s="45"/>
    </row>
    <row r="158" spans="1:12" ht="15" x14ac:dyDescent="0.25">
      <c r="A158" s="24"/>
      <c r="B158" s="16"/>
      <c r="C158" s="11"/>
      <c r="D158" s="7" t="s">
        <v>29</v>
      </c>
      <c r="E158" s="44" t="s">
        <v>101</v>
      </c>
      <c r="F158" s="45">
        <v>200</v>
      </c>
      <c r="G158" s="45">
        <v>0.1</v>
      </c>
      <c r="H158" s="45">
        <v>0.1</v>
      </c>
      <c r="I158" s="45">
        <v>10.9</v>
      </c>
      <c r="J158" s="45">
        <v>65</v>
      </c>
      <c r="K158" s="46">
        <v>492</v>
      </c>
      <c r="L158" s="45"/>
    </row>
    <row r="159" spans="1:12" ht="15" x14ac:dyDescent="0.25">
      <c r="A159" s="24"/>
      <c r="B159" s="16"/>
      <c r="C159" s="11"/>
      <c r="D159" s="7" t="s">
        <v>30</v>
      </c>
      <c r="E159" s="44" t="s">
        <v>51</v>
      </c>
      <c r="F159" s="45">
        <v>30</v>
      </c>
      <c r="G159" s="45">
        <v>2.2799999999999998</v>
      </c>
      <c r="H159" s="45">
        <v>0.24</v>
      </c>
      <c r="I159" s="45">
        <v>14.8</v>
      </c>
      <c r="J159" s="45">
        <v>70.5</v>
      </c>
      <c r="K159" s="46">
        <v>108</v>
      </c>
      <c r="L159" s="45"/>
    </row>
    <row r="160" spans="1:12" ht="15" x14ac:dyDescent="0.25">
      <c r="A160" s="24"/>
      <c r="B160" s="16"/>
      <c r="C160" s="11"/>
      <c r="D160" s="7" t="s">
        <v>31</v>
      </c>
      <c r="E160" s="44" t="s">
        <v>52</v>
      </c>
      <c r="F160" s="45">
        <v>30</v>
      </c>
      <c r="G160" s="45">
        <v>1.98</v>
      </c>
      <c r="H160" s="45">
        <v>0.36</v>
      </c>
      <c r="I160" s="45">
        <v>10.02</v>
      </c>
      <c r="J160" s="45">
        <v>52.2</v>
      </c>
      <c r="K160" s="46">
        <v>109</v>
      </c>
      <c r="L160" s="45"/>
    </row>
    <row r="161" spans="1:12" ht="15" x14ac:dyDescent="0.25">
      <c r="A161" s="24"/>
      <c r="B161" s="16"/>
      <c r="C161" s="11"/>
      <c r="D161" s="6"/>
      <c r="E161" s="44"/>
      <c r="F161" s="45"/>
      <c r="G161" s="45"/>
      <c r="H161" s="45"/>
      <c r="I161" s="45"/>
      <c r="J161" s="45"/>
      <c r="K161" s="46"/>
      <c r="L161" s="45"/>
    </row>
    <row r="162" spans="1:12" ht="15" x14ac:dyDescent="0.25">
      <c r="A162" s="24"/>
      <c r="B162" s="16"/>
      <c r="C162" s="11"/>
      <c r="D162" s="6"/>
      <c r="E162" s="44"/>
      <c r="F162" s="45"/>
      <c r="G162" s="45"/>
      <c r="H162" s="45"/>
      <c r="I162" s="45"/>
      <c r="J162" s="45"/>
      <c r="K162" s="46"/>
      <c r="L162" s="45"/>
    </row>
    <row r="163" spans="1:12" ht="15" x14ac:dyDescent="0.25">
      <c r="A163" s="25"/>
      <c r="B163" s="18"/>
      <c r="C163" s="8"/>
      <c r="D163" s="19" t="s">
        <v>33</v>
      </c>
      <c r="E163" s="9"/>
      <c r="F163" s="20">
        <f>SUM(F154:F162)</f>
        <v>720</v>
      </c>
      <c r="G163" s="20">
        <f t="shared" ref="G163" si="32">SUM(G154:G162)</f>
        <v>23.200000000000003</v>
      </c>
      <c r="H163" s="20">
        <f t="shared" ref="H163" si="33">SUM(H154:H162)</f>
        <v>24.249999999999996</v>
      </c>
      <c r="I163" s="20">
        <f t="shared" ref="I163" si="34">SUM(I154:I162)</f>
        <v>101.53999999999999</v>
      </c>
      <c r="J163" s="20">
        <f t="shared" ref="J163" si="35">SUM(J154:J162)</f>
        <v>707.85</v>
      </c>
      <c r="K163" s="26"/>
      <c r="L163" s="20">
        <f ca="1">SUM(L160:L163)</f>
        <v>0</v>
      </c>
    </row>
    <row r="164" spans="1:12" ht="15.75" customHeight="1" thickBot="1" x14ac:dyDescent="0.25">
      <c r="A164" s="30">
        <f>A148</f>
        <v>2</v>
      </c>
      <c r="B164" s="31">
        <f>B148</f>
        <v>4</v>
      </c>
      <c r="C164" s="84" t="s">
        <v>4</v>
      </c>
      <c r="D164" s="85"/>
      <c r="E164" s="32"/>
      <c r="F164" s="33">
        <f>F153+F163</f>
        <v>1220</v>
      </c>
      <c r="G164" s="33">
        <f>G153+G163</f>
        <v>39.480000000000004</v>
      </c>
      <c r="H164" s="33">
        <f t="shared" ref="H164:J164" si="36">H153+H163</f>
        <v>41.569999999999993</v>
      </c>
      <c r="I164" s="33">
        <f t="shared" si="36"/>
        <v>185.24</v>
      </c>
      <c r="J164" s="33">
        <f t="shared" si="36"/>
        <v>1283.8499999999999</v>
      </c>
      <c r="K164" s="34"/>
      <c r="L164" s="33">
        <f ca="1">L153+#REF!+L163+#REF!+#REF!+#REF!</f>
        <v>0</v>
      </c>
    </row>
    <row r="165" spans="1:12" ht="15" x14ac:dyDescent="0.25">
      <c r="A165" s="21">
        <v>2</v>
      </c>
      <c r="B165" s="22">
        <v>5</v>
      </c>
      <c r="C165" s="23" t="s">
        <v>19</v>
      </c>
      <c r="D165" s="5" t="s">
        <v>20</v>
      </c>
      <c r="E165" s="41" t="s">
        <v>72</v>
      </c>
      <c r="F165" s="52">
        <v>210</v>
      </c>
      <c r="G165" s="53">
        <v>7.1</v>
      </c>
      <c r="H165" s="53">
        <v>9</v>
      </c>
      <c r="I165" s="53">
        <v>30</v>
      </c>
      <c r="J165" s="53">
        <v>234</v>
      </c>
      <c r="K165" s="53">
        <v>174</v>
      </c>
      <c r="L165" s="42"/>
    </row>
    <row r="166" spans="1:12" ht="15" x14ac:dyDescent="0.25">
      <c r="A166" s="24"/>
      <c r="B166" s="16"/>
      <c r="C166" s="11"/>
      <c r="D166" s="7" t="s">
        <v>21</v>
      </c>
      <c r="E166" s="44" t="s">
        <v>41</v>
      </c>
      <c r="F166" s="45">
        <v>200</v>
      </c>
      <c r="G166" s="45">
        <v>0.53</v>
      </c>
      <c r="H166" s="45">
        <v>0</v>
      </c>
      <c r="I166" s="45">
        <v>9.8699999999999992</v>
      </c>
      <c r="J166" s="45">
        <v>41.6</v>
      </c>
      <c r="K166" s="46">
        <v>377</v>
      </c>
      <c r="L166" s="45"/>
    </row>
    <row r="167" spans="1:12" ht="15" x14ac:dyDescent="0.25">
      <c r="A167" s="24"/>
      <c r="B167" s="16"/>
      <c r="C167" s="11"/>
      <c r="D167" s="7" t="s">
        <v>30</v>
      </c>
      <c r="E167" s="60" t="s">
        <v>109</v>
      </c>
      <c r="F167" s="45">
        <v>50</v>
      </c>
      <c r="G167" s="45">
        <v>9</v>
      </c>
      <c r="H167" s="45">
        <v>7.1</v>
      </c>
      <c r="I167" s="45">
        <v>30.2</v>
      </c>
      <c r="J167" s="45">
        <v>156</v>
      </c>
      <c r="K167" s="46">
        <v>3</v>
      </c>
      <c r="L167" s="45"/>
    </row>
    <row r="168" spans="1:12" ht="15" x14ac:dyDescent="0.25">
      <c r="A168" s="24"/>
      <c r="B168" s="16"/>
      <c r="C168" s="11"/>
      <c r="D168" s="7" t="s">
        <v>23</v>
      </c>
      <c r="E168" s="44" t="s">
        <v>54</v>
      </c>
      <c r="F168" s="45">
        <v>100</v>
      </c>
      <c r="G168" s="45">
        <v>0.4</v>
      </c>
      <c r="H168" s="45">
        <v>0.4</v>
      </c>
      <c r="I168" s="45">
        <v>9.8000000000000007</v>
      </c>
      <c r="J168" s="45">
        <v>47</v>
      </c>
      <c r="K168" s="46">
        <v>338</v>
      </c>
      <c r="L168" s="45"/>
    </row>
    <row r="169" spans="1:12" ht="15" x14ac:dyDescent="0.25">
      <c r="A169" s="24"/>
      <c r="B169" s="16"/>
      <c r="C169" s="11"/>
      <c r="D169" s="6"/>
      <c r="E169" s="44"/>
      <c r="F169" s="45"/>
      <c r="G169" s="45"/>
      <c r="H169" s="45"/>
      <c r="I169" s="45"/>
      <c r="J169" s="45"/>
      <c r="K169" s="46"/>
      <c r="L169" s="45"/>
    </row>
    <row r="170" spans="1:12" ht="15" x14ac:dyDescent="0.25">
      <c r="A170" s="24"/>
      <c r="B170" s="16"/>
      <c r="C170" s="11"/>
      <c r="D170" s="6"/>
      <c r="E170" s="44"/>
      <c r="F170" s="45"/>
      <c r="G170" s="45"/>
      <c r="H170" s="45"/>
      <c r="I170" s="45"/>
      <c r="J170" s="45"/>
      <c r="K170" s="46"/>
      <c r="L170" s="45"/>
    </row>
    <row r="171" spans="1:12" ht="15" x14ac:dyDescent="0.25">
      <c r="A171" s="25"/>
      <c r="B171" s="18"/>
      <c r="C171" s="8"/>
      <c r="D171" s="19" t="s">
        <v>33</v>
      </c>
      <c r="E171" s="9"/>
      <c r="F171" s="20">
        <f>SUM(F165:F170)</f>
        <v>560</v>
      </c>
      <c r="G171" s="20">
        <f>SUM(G165:G170)</f>
        <v>17.029999999999998</v>
      </c>
      <c r="H171" s="20">
        <f>SUM(H165:H170)</f>
        <v>16.5</v>
      </c>
      <c r="I171" s="20">
        <f>SUM(I165:I170)</f>
        <v>79.86999999999999</v>
      </c>
      <c r="J171" s="20">
        <f>SUM(J165:J170)</f>
        <v>478.6</v>
      </c>
      <c r="K171" s="26"/>
      <c r="L171" s="20"/>
    </row>
    <row r="172" spans="1:12" ht="15" x14ac:dyDescent="0.25">
      <c r="A172" s="27">
        <f>A165</f>
        <v>2</v>
      </c>
      <c r="B172" s="14">
        <f>B165</f>
        <v>5</v>
      </c>
      <c r="C172" s="10" t="s">
        <v>24</v>
      </c>
      <c r="D172" s="7" t="s">
        <v>25</v>
      </c>
      <c r="E172" s="44"/>
      <c r="F172" s="45"/>
      <c r="G172" s="45"/>
      <c r="H172" s="45"/>
      <c r="I172" s="45"/>
      <c r="J172" s="45"/>
      <c r="K172" s="46"/>
      <c r="L172" s="45"/>
    </row>
    <row r="173" spans="1:12" ht="15" x14ac:dyDescent="0.25">
      <c r="A173" s="24"/>
      <c r="B173" s="16"/>
      <c r="C173" s="11"/>
      <c r="D173" s="7" t="s">
        <v>26</v>
      </c>
      <c r="E173" s="44" t="s">
        <v>59</v>
      </c>
      <c r="F173" s="45">
        <v>220</v>
      </c>
      <c r="G173" s="45">
        <v>7.2</v>
      </c>
      <c r="H173" s="45">
        <v>6.52</v>
      </c>
      <c r="I173" s="45">
        <v>38.119999999999997</v>
      </c>
      <c r="J173" s="45">
        <v>192.1</v>
      </c>
      <c r="K173" s="46">
        <v>102</v>
      </c>
      <c r="L173" s="45"/>
    </row>
    <row r="174" spans="1:12" ht="15" x14ac:dyDescent="0.25">
      <c r="A174" s="24"/>
      <c r="B174" s="16"/>
      <c r="C174" s="11"/>
      <c r="D174" s="7" t="s">
        <v>27</v>
      </c>
      <c r="E174" s="44" t="s">
        <v>91</v>
      </c>
      <c r="F174" s="45">
        <v>90</v>
      </c>
      <c r="G174" s="45">
        <v>7.2</v>
      </c>
      <c r="H174" s="45">
        <v>5</v>
      </c>
      <c r="I174" s="45">
        <v>9</v>
      </c>
      <c r="J174" s="45">
        <v>181</v>
      </c>
      <c r="K174" s="46">
        <v>45</v>
      </c>
      <c r="L174" s="45"/>
    </row>
    <row r="175" spans="1:12" ht="15" x14ac:dyDescent="0.25">
      <c r="A175" s="24"/>
      <c r="B175" s="16"/>
      <c r="C175" s="11"/>
      <c r="D175" s="7" t="s">
        <v>28</v>
      </c>
      <c r="E175" s="44" t="s">
        <v>66</v>
      </c>
      <c r="F175" s="45">
        <v>150</v>
      </c>
      <c r="G175" s="45">
        <v>4</v>
      </c>
      <c r="H175" s="45">
        <v>12.5</v>
      </c>
      <c r="I175" s="45">
        <v>23.4</v>
      </c>
      <c r="J175" s="45">
        <v>183.8</v>
      </c>
      <c r="K175" s="46">
        <v>312</v>
      </c>
      <c r="L175" s="45"/>
    </row>
    <row r="176" spans="1:12" ht="15" x14ac:dyDescent="0.25">
      <c r="A176" s="24"/>
      <c r="B176" s="16"/>
      <c r="C176" s="11"/>
      <c r="D176" s="7" t="s">
        <v>29</v>
      </c>
      <c r="E176" s="44" t="s">
        <v>67</v>
      </c>
      <c r="F176" s="45">
        <v>200</v>
      </c>
      <c r="G176" s="45">
        <v>1</v>
      </c>
      <c r="H176" s="45">
        <v>0.28000000000000003</v>
      </c>
      <c r="I176" s="45">
        <v>21</v>
      </c>
      <c r="J176" s="45">
        <v>88</v>
      </c>
      <c r="K176" s="46">
        <v>388</v>
      </c>
      <c r="L176" s="45"/>
    </row>
    <row r="177" spans="1:12" ht="15" x14ac:dyDescent="0.25">
      <c r="A177" s="24"/>
      <c r="B177" s="16"/>
      <c r="C177" s="11"/>
      <c r="D177" s="7" t="s">
        <v>30</v>
      </c>
      <c r="E177" s="44" t="s">
        <v>51</v>
      </c>
      <c r="F177" s="45">
        <v>30</v>
      </c>
      <c r="G177" s="45">
        <v>2.2799999999999998</v>
      </c>
      <c r="H177" s="45">
        <v>0.24</v>
      </c>
      <c r="I177" s="45">
        <v>14.8</v>
      </c>
      <c r="J177" s="45">
        <v>70.5</v>
      </c>
      <c r="K177" s="46">
        <v>108</v>
      </c>
      <c r="L177" s="45"/>
    </row>
    <row r="178" spans="1:12" ht="15" x14ac:dyDescent="0.25">
      <c r="A178" s="24"/>
      <c r="B178" s="16"/>
      <c r="C178" s="11"/>
      <c r="D178" s="7" t="s">
        <v>31</v>
      </c>
      <c r="E178" s="44" t="s">
        <v>52</v>
      </c>
      <c r="F178" s="45">
        <v>30</v>
      </c>
      <c r="G178" s="45">
        <v>1.98</v>
      </c>
      <c r="H178" s="45">
        <v>0.36</v>
      </c>
      <c r="I178" s="45">
        <v>10.02</v>
      </c>
      <c r="J178" s="45">
        <v>52.2</v>
      </c>
      <c r="K178" s="46">
        <v>109</v>
      </c>
      <c r="L178" s="45"/>
    </row>
    <row r="179" spans="1:12" ht="15" x14ac:dyDescent="0.25">
      <c r="A179" s="24"/>
      <c r="B179" s="16"/>
      <c r="C179" s="11"/>
      <c r="D179" s="6"/>
      <c r="E179" s="44"/>
      <c r="F179" s="45"/>
      <c r="G179" s="45"/>
      <c r="H179" s="45"/>
      <c r="I179" s="45"/>
      <c r="J179" s="45"/>
      <c r="K179" s="46"/>
      <c r="L179" s="45"/>
    </row>
    <row r="180" spans="1:12" ht="15" x14ac:dyDescent="0.25">
      <c r="A180" s="24"/>
      <c r="B180" s="16"/>
      <c r="C180" s="11"/>
      <c r="D180" s="6"/>
      <c r="E180" s="44"/>
      <c r="F180" s="45"/>
      <c r="G180" s="45"/>
      <c r="H180" s="45"/>
      <c r="I180" s="45"/>
      <c r="J180" s="45"/>
      <c r="K180" s="46"/>
      <c r="L180" s="45"/>
    </row>
    <row r="181" spans="1:12" ht="15" x14ac:dyDescent="0.25">
      <c r="A181" s="25"/>
      <c r="B181" s="18"/>
      <c r="C181" s="8"/>
      <c r="D181" s="19" t="s">
        <v>33</v>
      </c>
      <c r="E181" s="9"/>
      <c r="F181" s="20">
        <f>SUM(F172:F180)</f>
        <v>720</v>
      </c>
      <c r="G181" s="20">
        <f>SUM(G172:G180)</f>
        <v>23.66</v>
      </c>
      <c r="H181" s="20">
        <f>SUM(H172:H180)</f>
        <v>24.9</v>
      </c>
      <c r="I181" s="20">
        <f>SUM(I172:I180)</f>
        <v>116.33999999999999</v>
      </c>
      <c r="J181" s="20">
        <f>SUM(J172:J180)</f>
        <v>767.60000000000014</v>
      </c>
      <c r="K181" s="26"/>
      <c r="L181" s="20">
        <f ca="1">SUM(L178:L181)</f>
        <v>0</v>
      </c>
    </row>
    <row r="182" spans="1:12" ht="15.75" customHeight="1" thickBot="1" x14ac:dyDescent="0.25">
      <c r="A182" s="30">
        <f>A165</f>
        <v>2</v>
      </c>
      <c r="B182" s="31">
        <f>B165</f>
        <v>5</v>
      </c>
      <c r="C182" s="84" t="s">
        <v>4</v>
      </c>
      <c r="D182" s="85"/>
      <c r="E182" s="32"/>
      <c r="F182" s="33">
        <f>F171+F181</f>
        <v>1280</v>
      </c>
      <c r="G182" s="33">
        <f>G171+G181</f>
        <v>40.69</v>
      </c>
      <c r="H182" s="33">
        <f t="shared" ref="H182:J182" si="37">H171+H181</f>
        <v>41.4</v>
      </c>
      <c r="I182" s="33">
        <f t="shared" si="37"/>
        <v>196.20999999999998</v>
      </c>
      <c r="J182" s="33">
        <f t="shared" si="37"/>
        <v>1246.2000000000003</v>
      </c>
      <c r="K182" s="34"/>
      <c r="L182" s="33">
        <f ca="1">L171+#REF!+L181+#REF!+#REF!+#REF!</f>
        <v>0</v>
      </c>
    </row>
    <row r="183" spans="1:12" ht="13.5" thickBot="1" x14ac:dyDescent="0.25">
      <c r="A183" s="28"/>
      <c r="B183" s="29"/>
      <c r="C183" s="86" t="s">
        <v>5</v>
      </c>
      <c r="D183" s="86"/>
      <c r="E183" s="86"/>
      <c r="F183" s="36">
        <f>F23+F41+F59+F77+F95+F112+F130+F147+F164+F182</f>
        <v>12285</v>
      </c>
      <c r="G183" s="36">
        <f>G23+G41+G59+G77+G95+G112+G130+G147+G164+G182</f>
        <v>424.36</v>
      </c>
      <c r="H183" s="36">
        <f>H23+H41+H59+H77+H95+H112+H130+H147+H164+H182</f>
        <v>432.22999999999996</v>
      </c>
      <c r="I183" s="36">
        <f>I23+I41+I59+I77+I95+I112+I130+I147+I164+I182</f>
        <v>1925.5100000000002</v>
      </c>
      <c r="J183" s="36">
        <f>J23+J41+J59+J77+J95+J112+J130+J147+J164+J182</f>
        <v>13216.78</v>
      </c>
      <c r="K183" s="36"/>
      <c r="L183" s="36" t="e">
        <f ca="1">(L23+L41+L59+L77+L95+#REF!+#REF!+L112+L130+L147+L164+L182+#REF!+#REF!)/(IF(L23=0,0,1)+IF(L41=0,0,1)+IF(L59=0,0,1)+IF(L77=0,0,1)+IF(L95=0,0,1)+IF(#REF!=0,0,1)+IF(#REF!=0,0,1)+IF(L112=0,0,1)+IF(L130=0,0,1)+IF(L147=0,0,1)+IF(L164=0,0,1)+IF(L182=0,0,1)+IF(#REF!=0,0,1)+IF(#REF!=0,0,1))</f>
        <v>#DIV/0!</v>
      </c>
    </row>
  </sheetData>
  <mergeCells count="14">
    <mergeCell ref="H1:K1"/>
    <mergeCell ref="H2:K2"/>
    <mergeCell ref="C41:D41"/>
    <mergeCell ref="C183:E183"/>
    <mergeCell ref="C112:D112"/>
    <mergeCell ref="C130:D130"/>
    <mergeCell ref="C147:D147"/>
    <mergeCell ref="C164:D164"/>
    <mergeCell ref="C182:D182"/>
    <mergeCell ref="C59:D59"/>
    <mergeCell ref="C77:D77"/>
    <mergeCell ref="C95:D95"/>
    <mergeCell ref="C23:D23"/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2026-09-01T11:17:59Z</dcterms:modified>
</cp:coreProperties>
</file>